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65" activeTab="0"/>
  </bookViews>
  <sheets>
    <sheet name="Sheet1" sheetId="1" r:id="rId1"/>
  </sheets>
  <definedNames>
    <definedName name="_xlnm.Print_Area" localSheetId="0">'Sheet1'!$A$1:$K$74</definedName>
    <definedName name="_xlnm.Print_Titles" localSheetId="0">'Sheet1'!$16:$17</definedName>
  </definedNames>
  <calcPr fullCalcOnLoad="1"/>
</workbook>
</file>

<file path=xl/sharedStrings.xml><?xml version="1.0" encoding="utf-8"?>
<sst xmlns="http://schemas.openxmlformats.org/spreadsheetml/2006/main" count="201" uniqueCount="139">
  <si>
    <t>Product Code</t>
  </si>
  <si>
    <t>Product Short Description</t>
  </si>
  <si>
    <t>Product Long Description</t>
  </si>
  <si>
    <t>Unit of Measure</t>
  </si>
  <si>
    <t>Surgical Gloves</t>
  </si>
  <si>
    <t xml:space="preserve">Examination Gloves </t>
  </si>
  <si>
    <t>SIZE</t>
  </si>
  <si>
    <t>6.5</t>
  </si>
  <si>
    <t>7.5</t>
  </si>
  <si>
    <t>8.5</t>
  </si>
  <si>
    <t>M</t>
  </si>
  <si>
    <t>L</t>
  </si>
  <si>
    <t>XL</t>
  </si>
  <si>
    <t>S</t>
  </si>
  <si>
    <t>Box of 100 (50 pairs)</t>
  </si>
  <si>
    <t>Box of 100 gloves</t>
  </si>
  <si>
    <t>Surgical Mask</t>
  </si>
  <si>
    <t>Box of 50 pieces</t>
  </si>
  <si>
    <t>Mask, face, aseptic:  Fluid Resistant, Molded, Blue (3 PLY)
Box of 50 pieces</t>
  </si>
  <si>
    <t>Mask Respirator</t>
  </si>
  <si>
    <t>Box of 10 pieces</t>
  </si>
  <si>
    <t>Apron</t>
  </si>
  <si>
    <t xml:space="preserve">Apron, plastic, full body, single use, no-noise smooth plastic material 
Length from neck: not less than 110cm 
Width: not less than 65cm 
Thickness: 25 micron 
Ties length: not less than 50cm 
Width: not less than 5cm </t>
  </si>
  <si>
    <t>Box of 100 pieces</t>
  </si>
  <si>
    <t>Eye Protection</t>
  </si>
  <si>
    <t>Goggles
Good seal with the skin of the face,
Flexible PVC frame to easily fit with all face   contours even with pressure, Enclose eyes and the surrounding areas,
Accommodate wearers with glasses,
Clear plastic lenses with fog and scratch resistant treatment</t>
  </si>
  <si>
    <t>Each</t>
  </si>
  <si>
    <t>Visor</t>
  </si>
  <si>
    <t>Disposable Constructed from high-quality optically clear, distortion-free 7mil polyester film Anti-fog coating Must fit well over spectacles. Foam brow-band fits comfortably against the forehead.  Headband/arms to holds visor in place disposable/reusable</t>
  </si>
  <si>
    <t>Gowns</t>
  </si>
  <si>
    <t>Coveralls</t>
  </si>
  <si>
    <t xml:space="preserve">Protective cover  bodysuits,  disposable    
MEDIUM, LARGE, X-LARGE, XX-LARGE, 3X LARGE  </t>
  </si>
  <si>
    <t>XXL</t>
  </si>
  <si>
    <t>3XL</t>
  </si>
  <si>
    <t>Isollation gown
Protective 3- layers of spunbond meltblown spunbound fabric( Top layer of spunbound polypropylene, a middle layer of meltdown polypropylene and a bottom layer of meltdown polypropylene for light fluid contact and contact Isolation, elastic cuff, Tape-tab neck closure, Tie waist, Non Sterile
Dimensions: Large
Length: (from shoulder to hem) 116cm
Sleeve length: (from shoulder to wrist) 56cm
Belt length: 167cm;  Belt Width: 5cm;  Belt place: (neck to top of belt) 38cm</t>
  </si>
  <si>
    <t>Digital Thermometer</t>
  </si>
  <si>
    <t>Digital Body Thermometer  INFRARED NON CONTACT</t>
  </si>
  <si>
    <t>Sanitisers and Disinfectants</t>
  </si>
  <si>
    <t>5 litre</t>
  </si>
  <si>
    <t>500ml</t>
  </si>
  <si>
    <t>Sanitizer, with not less than 70% alchohol
must comply to WHO-recommended handrub formulations</t>
  </si>
  <si>
    <t>20 litre</t>
  </si>
  <si>
    <t>25 litre</t>
  </si>
  <si>
    <t>Boot Covers</t>
  </si>
  <si>
    <t>Overshoe, non-woven, single use. To be made from durable, water-repellent, opaque material Seam free under sole. Elasticated opening. Suitable for all size shoes</t>
  </si>
  <si>
    <t>Box of 100</t>
  </si>
  <si>
    <t>Biohazard bags</t>
  </si>
  <si>
    <t>Body Bags</t>
  </si>
  <si>
    <t>Shoe-string bags</t>
  </si>
  <si>
    <t>Bright red colour PP bags are easy to open and are used to dispose used Micro tips, Tubes and other plastic products, made of 60 micron/240 gauge thickness</t>
  </si>
  <si>
    <t>Manufactured from 280 micron reinforced PVC, both ends are stitched and sealed to prevent any leakage, There must be 3 handles on each side with a full length curved zip, all handles must be box stitched using Polycotton Corespun Polished 36 Tex thread, and box stitching dimensions are all 4cm x 3cm. The dimensions are as follows:  Length: 2.4 METERS Width: 1 METER, Zip: 1.8 METERS, Sizes:(Child, Small, Medium, Large, Extra-large)</t>
  </si>
  <si>
    <t>Spray Bottles</t>
  </si>
  <si>
    <t>250 ml</t>
  </si>
  <si>
    <t>Gown, surgical, non-woven polypropylene body+- 54g/m sleeves +- 66g/m.  Long sleeves with cuffs.  Reinforced in chest and forearm areas.  Resistant to liquid penetration.  Lint free, non flammable, Bacteria barrier effeciency, to comply with SANS 53795, Compliance certificate to be submitted, Sterile, individual doudle peel packed</t>
  </si>
  <si>
    <t>Price (ZAR) VAT Incl</t>
  </si>
  <si>
    <t>+ Distribution cost</t>
  </si>
  <si>
    <t>Unit price</t>
  </si>
  <si>
    <t>+ Distribution Cost</t>
  </si>
  <si>
    <t>PROJECT COVID-19 PRICE LIST &amp; ORDER FORM</t>
  </si>
  <si>
    <t>Order Quantity</t>
  </si>
  <si>
    <t>Approved Quantity by NDOH</t>
  </si>
  <si>
    <t>CUSTOMER NAME</t>
  </si>
  <si>
    <t>CUSTOMER ACCOUNT NUMBER</t>
  </si>
  <si>
    <t>CUSTOMER ORDER NUMBER</t>
  </si>
  <si>
    <t>CUSTOMER CONTACT PERSON &amp; MOBILE NUMBER</t>
  </si>
  <si>
    <t>CUSTOMER DELIVERY ADDRESS</t>
  </si>
  <si>
    <t>CUSTOMER SPECIFIC DELIVERY INSTRUCTIONS</t>
  </si>
  <si>
    <t>(Ordering Government Institution Name)</t>
  </si>
  <si>
    <t>(Order number generated / allocated by the Government institution's internal Order system via SCM - Approved by the delegated official</t>
  </si>
  <si>
    <t>(Government official responsible for placing or approving the order)</t>
  </si>
  <si>
    <t>(Delivery address where orders must be delivered)</t>
  </si>
  <si>
    <t>CUSTOMER OFFICIAL RECEIVING THE ORDER &amp; NUMBER</t>
  </si>
  <si>
    <t>(Government Official receiving the order at delivery address and his/ her telephone or mobile number)</t>
  </si>
  <si>
    <t>(Any other specific delivery instructions that the distribution company must take note of)</t>
  </si>
  <si>
    <r>
      <t xml:space="preserve">Glove, surgical, sterile, </t>
    </r>
    <r>
      <rPr>
        <sz val="12"/>
        <color indexed="10"/>
        <rFont val="Calibri"/>
        <family val="2"/>
      </rPr>
      <t>type 1</t>
    </r>
    <r>
      <rPr>
        <sz val="12"/>
        <color indexed="8"/>
        <rFont val="Calibri"/>
        <family val="2"/>
      </rPr>
      <t xml:space="preserve">(gloves made primarily from </t>
    </r>
    <r>
      <rPr>
        <sz val="12"/>
        <color indexed="10"/>
        <rFont val="Calibri"/>
        <family val="2"/>
      </rPr>
      <t>natural rubber latex</t>
    </r>
    <r>
      <rPr>
        <sz val="12"/>
        <color indexed="8"/>
        <rFont val="Calibri"/>
        <family val="2"/>
      </rPr>
      <t xml:space="preserve">), single use, Powder free, SANS 68, packaged as pairs in sterile packages, 
Size: 6; 6.5; 7; 7.5; 8; 8.5; 9
</t>
    </r>
    <r>
      <rPr>
        <sz val="12"/>
        <color indexed="10"/>
        <rFont val="Calibri"/>
        <family val="2"/>
      </rPr>
      <t>50 pairs per box of 100</t>
    </r>
  </si>
  <si>
    <r>
      <t xml:space="preserve">Glove, surgical, sterile, </t>
    </r>
    <r>
      <rPr>
        <sz val="12"/>
        <color indexed="10"/>
        <rFont val="Calibri"/>
        <family val="2"/>
      </rPr>
      <t>Type 1</t>
    </r>
    <r>
      <rPr>
        <sz val="12"/>
        <color indexed="8"/>
        <rFont val="Calibri"/>
        <family val="2"/>
      </rPr>
      <t xml:space="preserve"> (gloves made primarily from </t>
    </r>
    <r>
      <rPr>
        <sz val="12"/>
        <color indexed="10"/>
        <rFont val="Calibri"/>
        <family val="2"/>
      </rPr>
      <t>natural rubber latex</t>
    </r>
    <r>
      <rPr>
        <sz val="12"/>
        <color indexed="8"/>
        <rFont val="Calibri"/>
        <family val="2"/>
      </rPr>
      <t xml:space="preserve">),  Single use, Powder free, Microtextured, for neuro, ophthalmic and reconstructive procedures.  
One pair (1 left + 1 right) of gloves are folded &amp; packed in a paper wallet.  The paper wallet is packed in a plastic pouch which is sealed from all sides. Inner package shall be clearly marked with the size and the designation "left" or "L" or "right" or "R" on the package.  Easy donning, Packaged as pairs in Sterile Packages. To comply with the latest issue of SANS 68. 
Size: 6; 6.5; 7; 7.5; 8; 8.5; 9. 
</t>
    </r>
    <r>
      <rPr>
        <sz val="12"/>
        <color indexed="10"/>
        <rFont val="Calibri"/>
        <family val="2"/>
      </rPr>
      <t>50 pairs of gloves. Box of 100</t>
    </r>
  </si>
  <si>
    <r>
      <t xml:space="preserve">Glove, surgical, sterile, </t>
    </r>
    <r>
      <rPr>
        <sz val="12"/>
        <color indexed="10"/>
        <rFont val="Calibri"/>
        <family val="2"/>
      </rPr>
      <t>Type 2</t>
    </r>
    <r>
      <rPr>
        <sz val="12"/>
        <color indexed="8"/>
        <rFont val="Calibri"/>
        <family val="2"/>
      </rPr>
      <t xml:space="preserve"> (gloves made primarily from </t>
    </r>
    <r>
      <rPr>
        <sz val="12"/>
        <color indexed="10"/>
        <rFont val="Calibri"/>
        <family val="2"/>
      </rPr>
      <t>nitrile rubber latex</t>
    </r>
    <r>
      <rPr>
        <sz val="12"/>
        <color indexed="8"/>
        <rFont val="Calibri"/>
        <family val="2"/>
      </rPr>
      <t xml:space="preserve">, polychloroprene rubber latex, styrene-butadiene rubber solution, styrene-butadiene rubber emulsion or thermoplastic-elastomer solution). Single use, Powder free, One pair (1 left + 1 right) of gloves are folded &amp; packed in a paper wallet.  The paper wallet is packed in a plastic pouch which is sealed from all sides. Inner package shall be clearly marked with the size and the designation "left" or "L" or "right" or "R" on the package. Easy donning. To comply with the latest issue of SANS 68
Packaged as pairs in Sterile Packages. Size:6; 6.5; 7; 7.5; 8; 8.5; 9
</t>
    </r>
    <r>
      <rPr>
        <sz val="12"/>
        <color indexed="10"/>
        <rFont val="Calibri"/>
        <family val="2"/>
      </rPr>
      <t>50 pairs of gloves. Box of 100</t>
    </r>
  </si>
  <si>
    <r>
      <t>Glove, examination,non-sterile,</t>
    </r>
    <r>
      <rPr>
        <sz val="12"/>
        <color indexed="10"/>
        <rFont val="Calibri"/>
        <family val="2"/>
      </rPr>
      <t>type1</t>
    </r>
    <r>
      <rPr>
        <sz val="12"/>
        <color indexed="8"/>
        <rFont val="Calibri"/>
        <family val="2"/>
      </rPr>
      <t xml:space="preserve"> (gloves made primarily from</t>
    </r>
    <r>
      <rPr>
        <sz val="12"/>
        <color indexed="10"/>
        <rFont val="Calibri"/>
        <family val="2"/>
      </rPr>
      <t xml:space="preserve"> natural rubber latex</t>
    </r>
    <r>
      <rPr>
        <sz val="12"/>
        <color indexed="8"/>
        <rFont val="Calibri"/>
        <family val="2"/>
      </rPr>
      <t xml:space="preserve">), Single use, Powder free, ambidextrous. SANS 11193-1, 
Size: S; M; L &amp; XL
</t>
    </r>
    <r>
      <rPr>
        <sz val="12"/>
        <color indexed="10"/>
        <rFont val="Calibri"/>
        <family val="2"/>
      </rPr>
      <t>Box of 100 gloves</t>
    </r>
  </si>
  <si>
    <r>
      <t xml:space="preserve">Glove, examiniation, non-sterile, </t>
    </r>
    <r>
      <rPr>
        <sz val="12"/>
        <color indexed="10"/>
        <rFont val="Calibri"/>
        <family val="2"/>
      </rPr>
      <t>type2</t>
    </r>
    <r>
      <rPr>
        <sz val="12"/>
        <color indexed="8"/>
        <rFont val="Calibri"/>
        <family val="2"/>
      </rPr>
      <t xml:space="preserve"> (gloves made primarily  from </t>
    </r>
    <r>
      <rPr>
        <sz val="12"/>
        <color indexed="10"/>
        <rFont val="Calibri"/>
        <family val="2"/>
      </rPr>
      <t>nitrile rubber latex</t>
    </r>
    <r>
      <rPr>
        <sz val="12"/>
        <color indexed="8"/>
        <rFont val="Calibri"/>
        <family val="2"/>
      </rPr>
      <t xml:space="preserve">, stryene-butadiene rubber solution, stryene-butadiene rubber emulsion or thermoplastic-elastomer solution) single use, Powder free, Ambidextrous.  SANA 11193-1 
Size: S; M; L &amp; XL
</t>
    </r>
    <r>
      <rPr>
        <sz val="12"/>
        <color indexed="10"/>
        <rFont val="Calibri"/>
        <family val="2"/>
      </rPr>
      <t>Box of 100 gloves</t>
    </r>
  </si>
  <si>
    <r>
      <t xml:space="preserve">Mask surgical: Single use, fluid resistant with elastic </t>
    </r>
    <r>
      <rPr>
        <sz val="12"/>
        <color indexed="10"/>
        <rFont val="Calibri"/>
        <family val="2"/>
      </rPr>
      <t>ear loops 3 PLY</t>
    </r>
    <r>
      <rPr>
        <sz val="12"/>
        <color indexed="8"/>
        <rFont val="Calibri"/>
        <family val="2"/>
      </rPr>
      <t xml:space="preserve">
Box of 50 pieces</t>
    </r>
  </si>
  <si>
    <t>ANNEXURE A</t>
  </si>
  <si>
    <t>N95 Mask - Respirator</t>
  </si>
  <si>
    <t>WHO Standards</t>
  </si>
  <si>
    <t xml:space="preserve">PRICES AS AT: </t>
  </si>
  <si>
    <t>KN95 / FFP2 -  Mask Respiratior / Dust Mask
Box of 10 Pieces</t>
  </si>
  <si>
    <t>covid 001</t>
  </si>
  <si>
    <t>covid 002</t>
  </si>
  <si>
    <t>covid 003</t>
  </si>
  <si>
    <t>covid 004</t>
  </si>
  <si>
    <t>covid 005</t>
  </si>
  <si>
    <t>covid 006</t>
  </si>
  <si>
    <t>covid 007</t>
  </si>
  <si>
    <t>covid 008</t>
  </si>
  <si>
    <t>covid 009</t>
  </si>
  <si>
    <t>covid 010</t>
  </si>
  <si>
    <t>covid 011</t>
  </si>
  <si>
    <t>covid 012</t>
  </si>
  <si>
    <t>covid 013</t>
  </si>
  <si>
    <t>covid 014</t>
  </si>
  <si>
    <t>covid 015</t>
  </si>
  <si>
    <t>covid 016</t>
  </si>
  <si>
    <t>covid 017</t>
  </si>
  <si>
    <t>covid 018</t>
  </si>
  <si>
    <t>covid 019</t>
  </si>
  <si>
    <t>covid 020</t>
  </si>
  <si>
    <t>covid 021</t>
  </si>
  <si>
    <t>covid 022</t>
  </si>
  <si>
    <t>covid 023</t>
  </si>
  <si>
    <t>covid 024</t>
  </si>
  <si>
    <t>covid 025</t>
  </si>
  <si>
    <t>covid 026</t>
  </si>
  <si>
    <t>covid 027</t>
  </si>
  <si>
    <t>covid 028</t>
  </si>
  <si>
    <t>covid 029</t>
  </si>
  <si>
    <t>covid 030</t>
  </si>
  <si>
    <t>covid 031</t>
  </si>
  <si>
    <t>covid 032</t>
  </si>
  <si>
    <t>covid 033</t>
  </si>
  <si>
    <t>covid 034</t>
  </si>
  <si>
    <t>covid 035</t>
  </si>
  <si>
    <t>covid 036</t>
  </si>
  <si>
    <t>covid 037</t>
  </si>
  <si>
    <t>covid 038</t>
  </si>
  <si>
    <t>covid 039</t>
  </si>
  <si>
    <t>covid 040</t>
  </si>
  <si>
    <t>covid 041</t>
  </si>
  <si>
    <t>covid 042</t>
  </si>
  <si>
    <t>covid 043</t>
  </si>
  <si>
    <t>covid 044</t>
  </si>
  <si>
    <t>covid 045</t>
  </si>
  <si>
    <t>covid 046</t>
  </si>
  <si>
    <t>covid 047</t>
  </si>
  <si>
    <t>covid 048</t>
  </si>
  <si>
    <t>covid 049</t>
  </si>
  <si>
    <t>covid 050</t>
  </si>
  <si>
    <t>covid 051</t>
  </si>
  <si>
    <t>covid 052</t>
  </si>
  <si>
    <t>covid 053</t>
  </si>
  <si>
    <t>covid 054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</si>
</sst>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00;\-&quot;R&quot;#,##0.00"/>
    <numFmt numFmtId="165" formatCode="_-&quot;R&quot;* #,##0.00_-;\-&quot;R&quot;* #,##0.00_-;_-&quot;R&quot;* &quot;-&quot;??_-;_-@_-"/>
    <numFmt numFmtId="166" formatCode="&quot;R&quot;#,##0.00"/>
    <numFmt numFmtId="167" formatCode="dd\-mmm\-yyyy"/>
  </numFmts>
  <fonts count="59">
    <font>
      <sz val="11"/>
      <color theme="1"/>
      <name val="Calibri"/>
      <family val="2"/>
    </font>
    <font>
      <sz val="11"/>
      <color indexed="8"/>
      <name val="Calibri"/>
      <family val="2"/>
    </font>
    <font>
      <sz val="11"/>
      <color indexed="10"/>
      <name val="Calibri"/>
      <family val="2"/>
    </font>
    <font>
      <b/>
      <sz val="11"/>
      <color indexed="10"/>
      <name val="Calibri"/>
      <family val="2"/>
    </font>
    <font>
      <b/>
      <sz val="18"/>
      <color indexed="8"/>
      <name val="Arial"/>
      <family val="2"/>
    </font>
    <font>
      <sz val="11"/>
      <color indexed="9"/>
      <name val="Calibri"/>
      <family val="2"/>
    </font>
    <font>
      <b/>
      <sz val="12"/>
      <color indexed="8"/>
      <name val="Calibri"/>
      <family val="2"/>
    </font>
    <font>
      <i/>
      <sz val="11"/>
      <color indexed="8"/>
      <name val="Calibri"/>
      <family val="2"/>
    </font>
    <font>
      <b/>
      <sz val="12"/>
      <color indexed="9"/>
      <name val="Calibri"/>
      <family val="2"/>
    </font>
    <font>
      <sz val="12"/>
      <color indexed="8"/>
      <name val="Calibri"/>
      <family val="2"/>
    </font>
    <font>
      <sz val="12"/>
      <color indexed="10"/>
      <name val="Calibri"/>
      <family val="2"/>
    </font>
    <font>
      <b/>
      <sz val="22"/>
      <color indexed="8"/>
      <name val="Calibri"/>
      <family val="2"/>
    </font>
    <font>
      <b/>
      <sz val="18"/>
      <color indexed="8"/>
      <name val="Calibri"/>
      <family val="2"/>
    </font>
    <font>
      <b/>
      <i/>
      <sz val="14"/>
      <color indexed="10"/>
      <name val="Calibri"/>
      <family val="2"/>
    </font>
    <font>
      <b/>
      <sz val="18"/>
      <color indexed="10"/>
      <name val="Calibri"/>
      <family val="2"/>
    </font>
    <font>
      <sz val="1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Calibri"/>
      <family val="2"/>
    </font>
    <font>
      <b/>
      <sz val="18"/>
      <color rgb="FFFF0000"/>
      <name val="Calibri"/>
      <family val="2"/>
    </font>
    <font>
      <b/>
      <sz val="12"/>
      <color theme="1"/>
      <name val="Calibri"/>
      <family val="2"/>
    </font>
    <font>
      <sz val="11"/>
      <color theme="2"/>
      <name val="Calibri"/>
      <family val="2"/>
    </font>
    <font>
      <b/>
      <sz val="12"/>
      <color theme="0"/>
      <name val="Calibri"/>
      <family val="2"/>
    </font>
    <font>
      <b/>
      <sz val="11"/>
      <color rgb="FFFF0000"/>
      <name val="Calibri"/>
      <family val="2"/>
    </font>
    <font>
      <sz val="12"/>
      <color theme="1"/>
      <name val="Calibri"/>
      <family val="2"/>
    </font>
    <font>
      <sz val="18"/>
      <color theme="1"/>
      <name val="Calibri"/>
      <family val="2"/>
    </font>
    <font>
      <i/>
      <sz val="11"/>
      <color theme="1"/>
      <name val="Calibri"/>
      <family val="2"/>
    </font>
    <font>
      <b/>
      <sz val="18"/>
      <color rgb="FF000000"/>
      <name val="Arial"/>
      <family val="2"/>
    </font>
    <font>
      <b/>
      <sz val="22"/>
      <color theme="1"/>
      <name val="Calibri"/>
      <family val="2"/>
    </font>
    <font>
      <b/>
      <i/>
      <sz val="14"/>
      <color rgb="FFFF0000"/>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rgb="FF00000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top/>
      <bottom style="medium"/>
    </border>
    <border>
      <left/>
      <right/>
      <top/>
      <bottom style="medium"/>
    </border>
    <border>
      <left style="medium"/>
      <right/>
      <top style="thick"/>
      <bottom/>
    </border>
    <border>
      <left/>
      <right/>
      <top style="thick"/>
      <bottom/>
    </border>
    <border>
      <left/>
      <right style="medium"/>
      <top/>
      <bottom/>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medium"/>
    </border>
    <border>
      <left/>
      <right style="medium"/>
      <top/>
      <bottom style="medium"/>
    </border>
    <border>
      <left style="thin"/>
      <right/>
      <top/>
      <bottom/>
    </border>
    <border>
      <left style="thin"/>
      <right/>
      <top style="thin"/>
      <bottom style="thin"/>
    </border>
    <border>
      <left/>
      <right/>
      <top style="thin"/>
      <bottom style="thin"/>
    </border>
    <border>
      <left/>
      <right style="thin"/>
      <top style="thin"/>
      <bottom style="thin"/>
    </border>
    <border>
      <left/>
      <right style="medium"/>
      <top style="thick"/>
      <bottom/>
    </border>
    <border>
      <left/>
      <right style="medium"/>
      <top style="medium"/>
      <bottom/>
    </border>
    <border>
      <left style="thin"/>
      <right/>
      <top style="medium"/>
      <bottom/>
    </border>
    <border>
      <left/>
      <right style="thin"/>
      <top/>
      <bottom/>
    </border>
    <border>
      <left style="thin"/>
      <right style="thin"/>
      <top/>
      <bottom/>
    </border>
    <border>
      <left style="thin"/>
      <right style="thin"/>
      <top/>
      <bottom style="medium"/>
    </border>
    <border>
      <left style="thin"/>
      <right style="thin"/>
      <top style="medium"/>
      <botto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5">
    <xf numFmtId="0" fontId="0" fillId="0" borderId="0" xfId="0" applyFont="1" applyAlignment="1">
      <alignment/>
    </xf>
    <xf numFmtId="0" fontId="0" fillId="0" borderId="0" xfId="0" applyFill="1" applyAlignment="1">
      <alignment horizontal="center" wrapText="1"/>
    </xf>
    <xf numFmtId="0" fontId="0" fillId="0" borderId="0" xfId="0" applyAlignment="1">
      <alignment horizontal="center" vertical="center" wrapText="1"/>
    </xf>
    <xf numFmtId="0" fontId="45" fillId="0" borderId="0" xfId="0" applyFont="1" applyAlignment="1">
      <alignment/>
    </xf>
    <xf numFmtId="0" fontId="0" fillId="0" borderId="0" xfId="0" applyAlignment="1">
      <alignment vertical="center"/>
    </xf>
    <xf numFmtId="0" fontId="0" fillId="33" borderId="10" xfId="0" applyFill="1" applyBorder="1" applyAlignment="1" applyProtection="1">
      <alignment/>
      <protection locked="0"/>
    </xf>
    <xf numFmtId="0" fontId="0" fillId="33" borderId="0" xfId="0" applyFill="1" applyBorder="1" applyAlignment="1" applyProtection="1">
      <alignment vertical="center"/>
      <protection locked="0"/>
    </xf>
    <xf numFmtId="0" fontId="0" fillId="33" borderId="0" xfId="0" applyFill="1" applyBorder="1" applyAlignment="1" applyProtection="1">
      <alignment horizontal="center" vertical="center" wrapText="1"/>
      <protection locked="0"/>
    </xf>
    <xf numFmtId="0" fontId="0" fillId="33" borderId="0" xfId="0" applyFill="1" applyBorder="1" applyAlignment="1" applyProtection="1">
      <alignment/>
      <protection locked="0"/>
    </xf>
    <xf numFmtId="0" fontId="0" fillId="33" borderId="0" xfId="0" applyFill="1" applyBorder="1" applyAlignment="1" applyProtection="1">
      <alignment horizontal="center" wrapText="1"/>
      <protection locked="0"/>
    </xf>
    <xf numFmtId="0" fontId="45" fillId="33" borderId="0" xfId="0" applyFont="1" applyFill="1" applyBorder="1" applyAlignment="1" applyProtection="1">
      <alignment/>
      <protection locked="0"/>
    </xf>
    <xf numFmtId="164" fontId="46" fillId="0" borderId="11" xfId="0" applyNumberFormat="1" applyFont="1" applyBorder="1" applyAlignment="1" applyProtection="1">
      <alignment vertical="center"/>
      <protection locked="0"/>
    </xf>
    <xf numFmtId="164" fontId="46" fillId="0" borderId="12" xfId="0" applyNumberFormat="1" applyFont="1" applyBorder="1" applyAlignment="1" applyProtection="1">
      <alignment vertical="center"/>
      <protection locked="0"/>
    </xf>
    <xf numFmtId="164" fontId="46" fillId="0" borderId="13" xfId="0" applyNumberFormat="1" applyFont="1" applyBorder="1" applyAlignment="1" applyProtection="1">
      <alignment vertical="center"/>
      <protection locked="0"/>
    </xf>
    <xf numFmtId="164" fontId="46" fillId="0" borderId="14" xfId="0" applyNumberFormat="1" applyFont="1" applyBorder="1" applyAlignment="1" applyProtection="1">
      <alignment vertical="center"/>
      <protection locked="0"/>
    </xf>
    <xf numFmtId="164" fontId="46" fillId="0" borderId="15" xfId="0" applyNumberFormat="1" applyFont="1" applyBorder="1" applyAlignment="1" applyProtection="1">
      <alignment vertical="center"/>
      <protection locked="0"/>
    </xf>
    <xf numFmtId="164" fontId="46" fillId="0" borderId="16" xfId="0" applyNumberFormat="1" applyFont="1" applyBorder="1" applyAlignment="1" applyProtection="1">
      <alignment vertical="center"/>
      <protection locked="0"/>
    </xf>
    <xf numFmtId="164" fontId="46" fillId="0" borderId="17" xfId="0" applyNumberFormat="1" applyFont="1" applyBorder="1" applyAlignment="1" applyProtection="1">
      <alignment vertical="center"/>
      <protection locked="0"/>
    </xf>
    <xf numFmtId="164" fontId="46" fillId="0" borderId="18" xfId="0" applyNumberFormat="1" applyFont="1" applyBorder="1" applyAlignment="1" applyProtection="1">
      <alignment vertical="center"/>
      <protection locked="0"/>
    </xf>
    <xf numFmtId="164" fontId="46" fillId="0" borderId="19" xfId="0" applyNumberFormat="1" applyFont="1" applyBorder="1" applyAlignment="1" applyProtection="1">
      <alignment vertical="center"/>
      <protection locked="0"/>
    </xf>
    <xf numFmtId="164" fontId="46" fillId="0" borderId="20" xfId="0" applyNumberFormat="1" applyFont="1" applyBorder="1" applyAlignment="1" applyProtection="1">
      <alignment vertical="center"/>
      <protection locked="0"/>
    </xf>
    <xf numFmtId="164" fontId="46" fillId="0" borderId="21" xfId="0" applyNumberFormat="1" applyFont="1" applyBorder="1" applyAlignment="1" applyProtection="1">
      <alignment vertical="center"/>
      <protection locked="0"/>
    </xf>
    <xf numFmtId="164" fontId="46" fillId="0" borderId="22" xfId="0" applyNumberFormat="1" applyFont="1" applyBorder="1" applyAlignment="1" applyProtection="1">
      <alignment vertical="center"/>
      <protection locked="0"/>
    </xf>
    <xf numFmtId="0" fontId="0" fillId="33" borderId="23" xfId="0" applyFill="1" applyBorder="1" applyAlignment="1" applyProtection="1">
      <alignment/>
      <protection locked="0"/>
    </xf>
    <xf numFmtId="0" fontId="0" fillId="33" borderId="24" xfId="0" applyFill="1" applyBorder="1" applyAlignment="1" applyProtection="1">
      <alignment vertical="center"/>
      <protection locked="0"/>
    </xf>
    <xf numFmtId="0" fontId="0" fillId="33" borderId="24" xfId="0" applyFill="1" applyBorder="1" applyAlignment="1" applyProtection="1">
      <alignment horizontal="center" vertical="center" wrapText="1"/>
      <protection locked="0"/>
    </xf>
    <xf numFmtId="0" fontId="0" fillId="33" borderId="24" xfId="0" applyFill="1" applyBorder="1" applyAlignment="1" applyProtection="1">
      <alignment/>
      <protection locked="0"/>
    </xf>
    <xf numFmtId="0" fontId="0" fillId="33" borderId="24" xfId="0" applyFill="1" applyBorder="1" applyAlignment="1" applyProtection="1">
      <alignment horizontal="center" wrapText="1"/>
      <protection locked="0"/>
    </xf>
    <xf numFmtId="0" fontId="45" fillId="33" borderId="24" xfId="0" applyFont="1" applyFill="1" applyBorder="1" applyAlignment="1" applyProtection="1">
      <alignment/>
      <protection locked="0"/>
    </xf>
    <xf numFmtId="0" fontId="0" fillId="33" borderId="25" xfId="0" applyFill="1" applyBorder="1" applyAlignment="1" applyProtection="1">
      <alignment/>
      <protection/>
    </xf>
    <xf numFmtId="0" fontId="0" fillId="33" borderId="26" xfId="0" applyFill="1" applyBorder="1" applyAlignment="1" applyProtection="1">
      <alignment vertical="center"/>
      <protection/>
    </xf>
    <xf numFmtId="0" fontId="0" fillId="33" borderId="26" xfId="0" applyFill="1" applyBorder="1" applyAlignment="1" applyProtection="1">
      <alignment horizontal="center" vertical="center" wrapText="1"/>
      <protection/>
    </xf>
    <xf numFmtId="0" fontId="0" fillId="33" borderId="26" xfId="0" applyFill="1" applyBorder="1" applyAlignment="1" applyProtection="1">
      <alignment/>
      <protection/>
    </xf>
    <xf numFmtId="0" fontId="0" fillId="33" borderId="10" xfId="0" applyFill="1" applyBorder="1" applyAlignment="1" applyProtection="1">
      <alignment/>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wrapText="1"/>
      <protection/>
    </xf>
    <xf numFmtId="0" fontId="45" fillId="33" borderId="27" xfId="0" applyFont="1" applyFill="1" applyBorder="1" applyAlignment="1" applyProtection="1">
      <alignment/>
      <protection/>
    </xf>
    <xf numFmtId="167" fontId="47" fillId="34" borderId="11" xfId="0" applyNumberFormat="1"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wrapText="1"/>
      <protection/>
    </xf>
    <xf numFmtId="0" fontId="45" fillId="33" borderId="0" xfId="0" applyFont="1" applyFill="1" applyBorder="1" applyAlignment="1" applyProtection="1">
      <alignment/>
      <protection/>
    </xf>
    <xf numFmtId="0" fontId="48" fillId="33" borderId="0" xfId="0" applyFont="1" applyFill="1" applyBorder="1" applyAlignment="1" applyProtection="1">
      <alignment vertical="center"/>
      <protection/>
    </xf>
    <xf numFmtId="0" fontId="48" fillId="33" borderId="0" xfId="0" applyFont="1" applyFill="1" applyBorder="1" applyAlignment="1" applyProtection="1">
      <alignment/>
      <protection/>
    </xf>
    <xf numFmtId="9" fontId="49" fillId="33" borderId="0" xfId="0" applyNumberFormat="1" applyFont="1" applyFill="1" applyBorder="1" applyAlignment="1" applyProtection="1">
      <alignment/>
      <protection/>
    </xf>
    <xf numFmtId="9" fontId="45" fillId="33" borderId="0" xfId="0" applyNumberFormat="1" applyFont="1" applyFill="1" applyBorder="1" applyAlignment="1" applyProtection="1">
      <alignment/>
      <protection/>
    </xf>
    <xf numFmtId="9" fontId="45" fillId="33" borderId="27" xfId="0" applyNumberFormat="1" applyFont="1" applyFill="1" applyBorder="1" applyAlignment="1" applyProtection="1">
      <alignment/>
      <protection/>
    </xf>
    <xf numFmtId="0" fontId="50" fillId="35" borderId="15" xfId="0" applyFont="1" applyFill="1" applyBorder="1" applyAlignment="1" applyProtection="1">
      <alignment horizontal="center" vertical="center" wrapText="1"/>
      <protection/>
    </xf>
    <xf numFmtId="0" fontId="50" fillId="36" borderId="15" xfId="0" applyFont="1" applyFill="1" applyBorder="1" applyAlignment="1" applyProtection="1">
      <alignment vertical="center" wrapText="1"/>
      <protection/>
    </xf>
    <xf numFmtId="0" fontId="51" fillId="33" borderId="27" xfId="0" applyFont="1" applyFill="1" applyBorder="1" applyAlignment="1" applyProtection="1">
      <alignment vertical="center" wrapText="1"/>
      <protection/>
    </xf>
    <xf numFmtId="0" fontId="50" fillId="35" borderId="11" xfId="0" applyFont="1" applyFill="1" applyBorder="1" applyAlignment="1" applyProtection="1">
      <alignment horizontal="center" vertical="center" wrapText="1"/>
      <protection/>
    </xf>
    <xf numFmtId="0" fontId="50" fillId="36" borderId="11" xfId="0" applyFont="1" applyFill="1" applyBorder="1" applyAlignment="1" applyProtection="1" quotePrefix="1">
      <alignment vertical="center" wrapText="1"/>
      <protection/>
    </xf>
    <xf numFmtId="0" fontId="52" fillId="37" borderId="28" xfId="0" applyFont="1" applyFill="1" applyBorder="1" applyAlignment="1" applyProtection="1">
      <alignment vertical="center"/>
      <protection/>
    </xf>
    <xf numFmtId="0" fontId="52" fillId="0" borderId="11" xfId="0" applyFont="1" applyFill="1" applyBorder="1" applyAlignment="1" applyProtection="1">
      <alignment horizontal="center" vertical="center" wrapText="1"/>
      <protection/>
    </xf>
    <xf numFmtId="0" fontId="52" fillId="0" borderId="11" xfId="0" applyFont="1" applyBorder="1" applyAlignment="1" applyProtection="1">
      <alignment vertical="center"/>
      <protection/>
    </xf>
    <xf numFmtId="164" fontId="45" fillId="33" borderId="27" xfId="0" applyNumberFormat="1" applyFont="1" applyFill="1" applyBorder="1" applyAlignment="1" applyProtection="1">
      <alignment vertical="center"/>
      <protection/>
    </xf>
    <xf numFmtId="0" fontId="52" fillId="37" borderId="29" xfId="0" applyFont="1" applyFill="1" applyBorder="1" applyAlignment="1" applyProtection="1">
      <alignment vertical="center"/>
      <protection/>
    </xf>
    <xf numFmtId="0" fontId="52" fillId="0" borderId="13" xfId="0" applyFont="1" applyFill="1" applyBorder="1" applyAlignment="1" applyProtection="1">
      <alignment horizontal="center" vertical="center" wrapText="1"/>
      <protection/>
    </xf>
    <xf numFmtId="0" fontId="52" fillId="0" borderId="13" xfId="0" applyFont="1" applyBorder="1" applyAlignment="1" applyProtection="1">
      <alignment vertical="center"/>
      <protection/>
    </xf>
    <xf numFmtId="0" fontId="52" fillId="0" borderId="15" xfId="0" applyFont="1" applyFill="1" applyBorder="1" applyAlignment="1" applyProtection="1">
      <alignment horizontal="center" vertical="center" wrapText="1"/>
      <protection/>
    </xf>
    <xf numFmtId="0" fontId="52" fillId="0" borderId="15" xfId="0" applyFont="1" applyBorder="1" applyAlignment="1" applyProtection="1">
      <alignment vertical="center"/>
      <protection/>
    </xf>
    <xf numFmtId="0" fontId="52" fillId="0" borderId="17" xfId="0" applyFont="1" applyBorder="1" applyAlignment="1" applyProtection="1">
      <alignment horizontal="center" vertical="center" wrapText="1"/>
      <protection/>
    </xf>
    <xf numFmtId="0" fontId="52" fillId="0" borderId="17" xfId="0" applyFont="1" applyBorder="1" applyAlignment="1" applyProtection="1">
      <alignment vertical="center" wrapText="1"/>
      <protection/>
    </xf>
    <xf numFmtId="0" fontId="52" fillId="0" borderId="17" xfId="0" applyFont="1" applyFill="1" applyBorder="1" applyAlignment="1" applyProtection="1">
      <alignment horizontal="center" vertical="center" wrapText="1"/>
      <protection/>
    </xf>
    <xf numFmtId="0" fontId="52" fillId="0" borderId="17" xfId="0" applyFont="1" applyFill="1" applyBorder="1" applyAlignment="1" applyProtection="1">
      <alignment vertical="center"/>
      <protection/>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vertical="center" wrapText="1"/>
      <protection/>
    </xf>
    <xf numFmtId="0" fontId="52" fillId="0" borderId="11" xfId="0" applyFont="1" applyFill="1" applyBorder="1" applyAlignment="1" applyProtection="1">
      <alignment vertical="center"/>
      <protection/>
    </xf>
    <xf numFmtId="0" fontId="52" fillId="0" borderId="19" xfId="0" applyFont="1" applyBorder="1" applyAlignment="1" applyProtection="1">
      <alignment horizontal="center" vertical="center" wrapText="1"/>
      <protection/>
    </xf>
    <xf numFmtId="0" fontId="52" fillId="0" borderId="19" xfId="0" applyFont="1" applyBorder="1" applyAlignment="1" applyProtection="1">
      <alignment vertical="center" wrapText="1"/>
      <protection/>
    </xf>
    <xf numFmtId="0" fontId="52" fillId="0" borderId="19" xfId="0" applyFont="1" applyFill="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0" fontId="52" fillId="0" borderId="21" xfId="0" applyFont="1" applyBorder="1" applyAlignment="1" applyProtection="1">
      <alignment horizontal="center" vertical="center" wrapText="1"/>
      <protection/>
    </xf>
    <xf numFmtId="0" fontId="52" fillId="0" borderId="21" xfId="0" applyFont="1" applyBorder="1" applyAlignment="1" applyProtection="1">
      <alignment wrapText="1"/>
      <protection/>
    </xf>
    <xf numFmtId="0" fontId="52" fillId="0" borderId="21" xfId="0" applyFont="1" applyFill="1" applyBorder="1" applyAlignment="1" applyProtection="1">
      <alignment horizontal="center" vertical="center" wrapText="1"/>
      <protection/>
    </xf>
    <xf numFmtId="0" fontId="52" fillId="0" borderId="21" xfId="0" applyFont="1" applyFill="1" applyBorder="1" applyAlignment="1" applyProtection="1">
      <alignment vertical="center"/>
      <protection/>
    </xf>
    <xf numFmtId="0" fontId="52" fillId="0" borderId="21" xfId="0" applyFont="1" applyBorder="1" applyAlignment="1" applyProtection="1">
      <alignment vertical="center"/>
      <protection/>
    </xf>
    <xf numFmtId="0" fontId="52" fillId="0" borderId="21" xfId="0" applyFont="1" applyBorder="1" applyAlignment="1" applyProtection="1">
      <alignment horizontal="left" vertical="center" wrapText="1"/>
      <protection/>
    </xf>
    <xf numFmtId="0" fontId="52" fillId="37" borderId="30" xfId="0" applyFont="1" applyFill="1" applyBorder="1" applyAlignment="1" applyProtection="1">
      <alignment vertical="center"/>
      <protection/>
    </xf>
    <xf numFmtId="0" fontId="52" fillId="0" borderId="17" xfId="0" applyFont="1" applyBorder="1" applyAlignment="1" applyProtection="1">
      <alignment vertical="center"/>
      <protection/>
    </xf>
    <xf numFmtId="0" fontId="52" fillId="37" borderId="31" xfId="0" applyFont="1" applyFill="1" applyBorder="1" applyAlignment="1" applyProtection="1">
      <alignment vertical="center"/>
      <protection/>
    </xf>
    <xf numFmtId="0" fontId="52" fillId="0" borderId="21" xfId="0" applyFont="1" applyBorder="1" applyAlignment="1" applyProtection="1">
      <alignment vertical="center" wrapText="1"/>
      <protection/>
    </xf>
    <xf numFmtId="0" fontId="52" fillId="0" borderId="17" xfId="0" applyFont="1" applyBorder="1" applyAlignment="1" applyProtection="1">
      <alignment/>
      <protection/>
    </xf>
    <xf numFmtId="0" fontId="52" fillId="0" borderId="11" xfId="0" applyFont="1" applyBorder="1" applyAlignment="1" applyProtection="1">
      <alignment/>
      <protection/>
    </xf>
    <xf numFmtId="0" fontId="52" fillId="0" borderId="13" xfId="0" applyFont="1" applyBorder="1" applyAlignment="1" applyProtection="1">
      <alignment/>
      <protection/>
    </xf>
    <xf numFmtId="0" fontId="52" fillId="0" borderId="13" xfId="0" applyFont="1" applyFill="1" applyBorder="1" applyAlignment="1" applyProtection="1">
      <alignment vertical="center" wrapText="1"/>
      <protection/>
    </xf>
    <xf numFmtId="0" fontId="52" fillId="0" borderId="13" xfId="0" applyFont="1" applyFill="1" applyBorder="1" applyAlignment="1" applyProtection="1">
      <alignment vertical="center"/>
      <protection/>
    </xf>
    <xf numFmtId="0" fontId="45" fillId="33" borderId="32" xfId="0" applyFont="1" applyFill="1" applyBorder="1" applyAlignment="1" applyProtection="1">
      <alignment/>
      <protection/>
    </xf>
    <xf numFmtId="166" fontId="53" fillId="0" borderId="17" xfId="0" applyNumberFormat="1" applyFont="1" applyBorder="1" applyAlignment="1" applyProtection="1">
      <alignment vertical="center"/>
      <protection/>
    </xf>
    <xf numFmtId="164" fontId="53" fillId="0" borderId="17" xfId="0" applyNumberFormat="1" applyFont="1" applyBorder="1" applyAlignment="1" applyProtection="1">
      <alignment vertical="center"/>
      <protection/>
    </xf>
    <xf numFmtId="166" fontId="53" fillId="0" borderId="11" xfId="0" applyNumberFormat="1" applyFont="1" applyBorder="1" applyAlignment="1" applyProtection="1">
      <alignment vertical="center"/>
      <protection/>
    </xf>
    <xf numFmtId="164" fontId="53" fillId="0" borderId="11" xfId="0" applyNumberFormat="1" applyFont="1" applyBorder="1" applyAlignment="1" applyProtection="1">
      <alignment vertical="center"/>
      <protection/>
    </xf>
    <xf numFmtId="166" fontId="53" fillId="0" borderId="13" xfId="0" applyNumberFormat="1" applyFont="1" applyBorder="1" applyAlignment="1" applyProtection="1">
      <alignment vertical="center"/>
      <protection/>
    </xf>
    <xf numFmtId="164" fontId="53" fillId="0" borderId="13" xfId="0" applyNumberFormat="1" applyFont="1" applyBorder="1" applyAlignment="1" applyProtection="1">
      <alignment vertical="center"/>
      <protection/>
    </xf>
    <xf numFmtId="166" fontId="53" fillId="0" borderId="21" xfId="0" applyNumberFormat="1" applyFont="1" applyBorder="1" applyAlignment="1" applyProtection="1">
      <alignment vertical="center"/>
      <protection/>
    </xf>
    <xf numFmtId="164" fontId="53" fillId="0" borderId="21" xfId="0" applyNumberFormat="1" applyFont="1" applyBorder="1" applyAlignment="1" applyProtection="1">
      <alignment vertical="center"/>
      <protection/>
    </xf>
    <xf numFmtId="166" fontId="53" fillId="0" borderId="15" xfId="0" applyNumberFormat="1" applyFont="1" applyBorder="1" applyAlignment="1" applyProtection="1">
      <alignment vertical="center"/>
      <protection/>
    </xf>
    <xf numFmtId="164" fontId="53" fillId="0" borderId="15" xfId="0" applyNumberFormat="1" applyFont="1" applyBorder="1" applyAlignment="1" applyProtection="1">
      <alignment vertical="center"/>
      <protection/>
    </xf>
    <xf numFmtId="0" fontId="52" fillId="0" borderId="13" xfId="0" applyFont="1" applyBorder="1" applyAlignment="1" applyProtection="1">
      <alignment horizontal="left" vertical="center" wrapText="1"/>
      <protection/>
    </xf>
    <xf numFmtId="0" fontId="52" fillId="0" borderId="13" xfId="0" applyFont="1" applyBorder="1" applyAlignment="1" applyProtection="1">
      <alignment vertical="center" wrapText="1"/>
      <protection/>
    </xf>
    <xf numFmtId="0" fontId="0" fillId="35" borderId="0" xfId="0" applyFill="1" applyAlignment="1">
      <alignment/>
    </xf>
    <xf numFmtId="0" fontId="0" fillId="35" borderId="0" xfId="0" applyFill="1" applyAlignment="1">
      <alignment vertical="center"/>
    </xf>
    <xf numFmtId="0" fontId="0" fillId="35" borderId="0" xfId="0" applyFill="1" applyAlignment="1">
      <alignment horizontal="center" vertical="center" wrapText="1"/>
    </xf>
    <xf numFmtId="0" fontId="0" fillId="35" borderId="0" xfId="0" applyFill="1" applyAlignment="1">
      <alignment horizontal="center" wrapText="1"/>
    </xf>
    <xf numFmtId="0" fontId="45" fillId="35" borderId="0" xfId="0" applyFont="1" applyFill="1" applyAlignment="1">
      <alignment/>
    </xf>
    <xf numFmtId="0" fontId="54" fillId="33" borderId="33" xfId="0" applyFont="1" applyFill="1" applyBorder="1" applyAlignment="1" applyProtection="1">
      <alignment/>
      <protection/>
    </xf>
    <xf numFmtId="0" fontId="54" fillId="33" borderId="0" xfId="0" applyFont="1" applyFill="1" applyBorder="1" applyAlignment="1" applyProtection="1">
      <alignment/>
      <protection/>
    </xf>
    <xf numFmtId="0" fontId="54" fillId="33" borderId="27" xfId="0" applyFont="1" applyFill="1" applyBorder="1" applyAlignment="1" applyProtection="1">
      <alignment/>
      <protection/>
    </xf>
    <xf numFmtId="0" fontId="0" fillId="0" borderId="11"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55" fillId="33" borderId="26" xfId="0" applyFont="1" applyFill="1" applyBorder="1" applyAlignment="1" applyProtection="1">
      <alignment horizontal="center" wrapText="1"/>
      <protection/>
    </xf>
    <xf numFmtId="0" fontId="56" fillId="33" borderId="26" xfId="0" applyFont="1" applyFill="1" applyBorder="1" applyAlignment="1" applyProtection="1">
      <alignment horizontal="center"/>
      <protection/>
    </xf>
    <xf numFmtId="0" fontId="56" fillId="33" borderId="37" xfId="0" applyFont="1" applyFill="1" applyBorder="1" applyAlignment="1" applyProtection="1">
      <alignment horizontal="center"/>
      <protection/>
    </xf>
    <xf numFmtId="0" fontId="0" fillId="33" borderId="33" xfId="0" applyFill="1" applyBorder="1" applyAlignment="1" applyProtection="1">
      <alignment/>
      <protection/>
    </xf>
    <xf numFmtId="0" fontId="0" fillId="33" borderId="0" xfId="0" applyFill="1" applyBorder="1" applyAlignment="1" applyProtection="1">
      <alignment/>
      <protection/>
    </xf>
    <xf numFmtId="0" fontId="0" fillId="33" borderId="27" xfId="0" applyFill="1" applyBorder="1" applyAlignment="1" applyProtection="1">
      <alignment/>
      <protection/>
    </xf>
    <xf numFmtId="0" fontId="54" fillId="33" borderId="33" xfId="0" applyFont="1" applyFill="1" applyBorder="1" applyAlignment="1" applyProtection="1">
      <alignment wrapText="1"/>
      <protection/>
    </xf>
    <xf numFmtId="0" fontId="54" fillId="33" borderId="0" xfId="0" applyFont="1" applyFill="1" applyBorder="1" applyAlignment="1" applyProtection="1">
      <alignment wrapText="1"/>
      <protection/>
    </xf>
    <xf numFmtId="0" fontId="54" fillId="33" borderId="27" xfId="0" applyFont="1" applyFill="1" applyBorder="1" applyAlignment="1" applyProtection="1">
      <alignment wrapText="1"/>
      <protection/>
    </xf>
    <xf numFmtId="0" fontId="50" fillId="36" borderId="38" xfId="0" applyFont="1" applyFill="1" applyBorder="1" applyAlignment="1" applyProtection="1">
      <alignment vertical="center" wrapText="1"/>
      <protection/>
    </xf>
    <xf numFmtId="0" fontId="50" fillId="36" borderId="27" xfId="0" applyFont="1" applyFill="1" applyBorder="1" applyAlignment="1" applyProtection="1">
      <alignment vertical="center" wrapText="1"/>
      <protection/>
    </xf>
    <xf numFmtId="0" fontId="50" fillId="36" borderId="39" xfId="0" applyFont="1" applyFill="1" applyBorder="1" applyAlignment="1" applyProtection="1">
      <alignment horizontal="center" vertical="center" wrapText="1"/>
      <protection/>
    </xf>
    <xf numFmtId="0" fontId="50" fillId="36" borderId="33"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wrapText="1"/>
      <protection/>
    </xf>
    <xf numFmtId="0" fontId="48" fillId="0" borderId="11" xfId="0" applyFont="1" applyBorder="1" applyAlignment="1" applyProtection="1">
      <alignment/>
      <protection locked="0"/>
    </xf>
    <xf numFmtId="0" fontId="48" fillId="0" borderId="34" xfId="0" applyFont="1" applyBorder="1" applyAlignment="1" applyProtection="1">
      <alignment/>
      <protection locked="0"/>
    </xf>
    <xf numFmtId="0" fontId="0" fillId="0" borderId="11" xfId="0" applyBorder="1" applyAlignment="1" applyProtection="1">
      <alignment horizontal="center"/>
      <protection locked="0"/>
    </xf>
    <xf numFmtId="0" fontId="57" fillId="33" borderId="0" xfId="0" applyFont="1" applyFill="1" applyBorder="1" applyAlignment="1" applyProtection="1">
      <alignment wrapText="1"/>
      <protection/>
    </xf>
    <xf numFmtId="0" fontId="58" fillId="33" borderId="0" xfId="0" applyFont="1" applyFill="1" applyBorder="1" applyAlignment="1" applyProtection="1">
      <alignment horizontal="right" wrapText="1"/>
      <protection/>
    </xf>
    <xf numFmtId="0" fontId="58" fillId="33" borderId="40" xfId="0" applyFont="1" applyFill="1" applyBorder="1" applyAlignment="1" applyProtection="1">
      <alignment horizontal="right" wrapText="1"/>
      <protection/>
    </xf>
    <xf numFmtId="164" fontId="53" fillId="0" borderId="19" xfId="44" applyNumberFormat="1" applyFont="1" applyBorder="1" applyAlignment="1" applyProtection="1">
      <alignment vertical="center"/>
      <protection/>
    </xf>
    <xf numFmtId="164" fontId="53" fillId="0" borderId="41" xfId="44" applyNumberFormat="1" applyFont="1" applyBorder="1" applyAlignment="1" applyProtection="1">
      <alignment vertical="center"/>
      <protection/>
    </xf>
    <xf numFmtId="164" fontId="53" fillId="0" borderId="42" xfId="44" applyNumberFormat="1" applyFont="1" applyBorder="1" applyAlignment="1" applyProtection="1">
      <alignment vertical="center"/>
      <protection/>
    </xf>
    <xf numFmtId="164" fontId="53" fillId="0" borderId="19" xfId="0" applyNumberFormat="1" applyFont="1" applyBorder="1" applyAlignment="1" applyProtection="1">
      <alignment vertical="center"/>
      <protection/>
    </xf>
    <xf numFmtId="164" fontId="53" fillId="0" borderId="41" xfId="0" applyNumberFormat="1" applyFont="1" applyBorder="1" applyAlignment="1" applyProtection="1">
      <alignment vertical="center"/>
      <protection/>
    </xf>
    <xf numFmtId="164" fontId="53" fillId="0" borderId="42" xfId="0" applyNumberFormat="1" applyFont="1" applyBorder="1" applyAlignment="1" applyProtection="1">
      <alignment vertical="center"/>
      <protection/>
    </xf>
    <xf numFmtId="166" fontId="53" fillId="0" borderId="43" xfId="0" applyNumberFormat="1" applyFont="1" applyBorder="1" applyAlignment="1" applyProtection="1">
      <alignment vertical="center"/>
      <protection/>
    </xf>
    <xf numFmtId="166" fontId="53" fillId="0" borderId="41" xfId="0" applyNumberFormat="1" applyFont="1" applyBorder="1" applyAlignment="1" applyProtection="1">
      <alignment vertical="center"/>
      <protection/>
    </xf>
    <xf numFmtId="166" fontId="53" fillId="0" borderId="42" xfId="0" applyNumberFormat="1" applyFont="1" applyBorder="1" applyAlignment="1" applyProtection="1">
      <alignment vertical="center"/>
      <protection/>
    </xf>
    <xf numFmtId="164" fontId="53" fillId="0" borderId="43" xfId="0" applyNumberFormat="1" applyFont="1" applyBorder="1" applyAlignment="1" applyProtection="1">
      <alignment vertical="center"/>
      <protection/>
    </xf>
    <xf numFmtId="0" fontId="52" fillId="0" borderId="15" xfId="0" applyFont="1" applyBorder="1" applyAlignment="1" applyProtection="1">
      <alignment horizontal="left" vertical="center" wrapText="1"/>
      <protection/>
    </xf>
    <xf numFmtId="0" fontId="52" fillId="0" borderId="11" xfId="0" applyFont="1" applyBorder="1" applyAlignment="1" applyProtection="1">
      <alignment horizontal="left" vertical="center" wrapText="1"/>
      <protection/>
    </xf>
    <xf numFmtId="0" fontId="52" fillId="0" borderId="13" xfId="0" applyFont="1" applyBorder="1" applyAlignment="1" applyProtection="1">
      <alignment horizontal="left" vertical="center" wrapText="1"/>
      <protection/>
    </xf>
    <xf numFmtId="0" fontId="52" fillId="0" borderId="15" xfId="0" applyFont="1" applyBorder="1" applyAlignment="1" applyProtection="1">
      <alignment horizontal="center" vertical="center" wrapText="1"/>
      <protection/>
    </xf>
    <xf numFmtId="0" fontId="52" fillId="0" borderId="11" xfId="0" applyFont="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0" fontId="52" fillId="0" borderId="15" xfId="0" applyFont="1" applyBorder="1" applyAlignment="1" applyProtection="1">
      <alignment vertical="center" wrapText="1"/>
      <protection/>
    </xf>
    <xf numFmtId="0" fontId="52" fillId="0" borderId="11" xfId="0" applyFont="1" applyBorder="1" applyAlignment="1" applyProtection="1">
      <alignment vertical="center" wrapText="1"/>
      <protection/>
    </xf>
    <xf numFmtId="0" fontId="52" fillId="0" borderId="13" xfId="0" applyFont="1" applyBorder="1" applyAlignment="1" applyProtection="1">
      <alignment vertical="center" wrapText="1"/>
      <protection/>
    </xf>
    <xf numFmtId="0" fontId="52" fillId="0" borderId="15"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7" xfId="0" applyFont="1" applyBorder="1" applyAlignment="1" applyProtection="1">
      <alignment horizontal="center" vertical="center" wrapText="1"/>
      <protection/>
    </xf>
    <xf numFmtId="0" fontId="52" fillId="0" borderId="17" xfId="0" applyFont="1" applyFill="1" applyBorder="1" applyAlignment="1" applyProtection="1">
      <alignment vertical="center" wrapText="1"/>
      <protection/>
    </xf>
    <xf numFmtId="0" fontId="52" fillId="0" borderId="13" xfId="0" applyFont="1" applyFill="1" applyBorder="1" applyAlignment="1" applyProtection="1">
      <alignment vertical="center" wrapText="1"/>
      <protection/>
    </xf>
    <xf numFmtId="0" fontId="50" fillId="36" borderId="44" xfId="0" applyFont="1" applyFill="1" applyBorder="1" applyAlignment="1" applyProtection="1">
      <alignment vertical="center" wrapText="1"/>
      <protection/>
    </xf>
    <xf numFmtId="0" fontId="50" fillId="36" borderId="28" xfId="0" applyFont="1" applyFill="1" applyBorder="1" applyAlignment="1" applyProtection="1">
      <alignment vertical="center" wrapText="1"/>
      <protection/>
    </xf>
    <xf numFmtId="0" fontId="50" fillId="36" borderId="15"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wrapText="1"/>
      <protection/>
    </xf>
    <xf numFmtId="0" fontId="50" fillId="36" borderId="15" xfId="0" applyFont="1" applyFill="1" applyBorder="1" applyAlignment="1" applyProtection="1">
      <alignment vertical="center" wrapText="1"/>
      <protection/>
    </xf>
    <xf numFmtId="0" fontId="50" fillId="36" borderId="11" xfId="0" applyFont="1" applyFill="1" applyBorder="1" applyAlignment="1" applyProtection="1">
      <alignment vertical="center" wrapText="1"/>
      <protection/>
    </xf>
    <xf numFmtId="0" fontId="48" fillId="0" borderId="15" xfId="0" applyFont="1" applyFill="1" applyBorder="1" applyAlignment="1" applyProtection="1">
      <alignment horizontal="center" vertical="center" wrapText="1"/>
      <protection/>
    </xf>
    <xf numFmtId="0" fontId="48" fillId="0" borderId="11"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1133475</xdr:colOff>
      <xdr:row>4</xdr:row>
      <xdr:rowOff>142875</xdr:rowOff>
    </xdr:to>
    <xdr:pic>
      <xdr:nvPicPr>
        <xdr:cNvPr id="1" name="Picture 1"/>
        <xdr:cNvPicPr preferRelativeResize="1">
          <a:picLocks noChangeAspect="1"/>
        </xdr:cNvPicPr>
      </xdr:nvPicPr>
      <xdr:blipFill>
        <a:blip r:embed="rId1"/>
        <a:stretch>
          <a:fillRect/>
        </a:stretch>
      </xdr:blipFill>
      <xdr:spPr>
        <a:xfrm>
          <a:off x="609600" y="47625"/>
          <a:ext cx="113347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5"/>
  <sheetViews>
    <sheetView tabSelected="1" zoomScale="80" zoomScaleNormal="80" zoomScaleSheetLayoutView="80" zoomScalePageLayoutView="0" workbookViewId="0" topLeftCell="A1">
      <selection activeCell="D6" sqref="D6:F6"/>
    </sheetView>
  </sheetViews>
  <sheetFormatPr defaultColWidth="9.140625" defaultRowHeight="15"/>
  <cols>
    <col min="2" max="2" width="27.140625" style="4" customWidth="1"/>
    <col min="3" max="3" width="26.57421875" style="2" customWidth="1"/>
    <col min="4" max="4" width="53.57421875" style="0" customWidth="1"/>
    <col min="5" max="5" width="14.7109375" style="1" customWidth="1"/>
    <col min="6" max="6" width="21.28125" style="0" customWidth="1"/>
    <col min="7" max="7" width="17.7109375" style="3" customWidth="1"/>
    <col min="8" max="8" width="17.8515625" style="3" customWidth="1"/>
    <col min="9" max="9" width="17.28125" style="3" customWidth="1"/>
    <col min="10" max="10" width="19.421875" style="3" customWidth="1"/>
    <col min="11" max="11" width="6.28125" style="3" customWidth="1"/>
    <col min="12" max="12" width="19.421875" style="99" customWidth="1"/>
    <col min="13" max="50" width="8.8515625" style="99" customWidth="1"/>
  </cols>
  <sheetData>
    <row r="1" spans="1:11" ht="34.5" customHeight="1" thickTop="1">
      <c r="A1" s="29"/>
      <c r="B1" s="30"/>
      <c r="C1" s="31"/>
      <c r="D1" s="32"/>
      <c r="E1" s="111"/>
      <c r="F1" s="111"/>
      <c r="G1" s="111"/>
      <c r="H1" s="112" t="s">
        <v>80</v>
      </c>
      <c r="I1" s="112"/>
      <c r="J1" s="112"/>
      <c r="K1" s="113"/>
    </row>
    <row r="2" spans="1:11" ht="21.75" customHeight="1">
      <c r="A2" s="33"/>
      <c r="B2" s="34"/>
      <c r="C2" s="35"/>
      <c r="D2" s="124" t="s">
        <v>58</v>
      </c>
      <c r="E2" s="124"/>
      <c r="F2" s="124"/>
      <c r="G2" s="124"/>
      <c r="H2" s="124"/>
      <c r="I2" s="124"/>
      <c r="J2" s="124"/>
      <c r="K2" s="36"/>
    </row>
    <row r="3" spans="1:11" ht="21.75" customHeight="1">
      <c r="A3" s="33"/>
      <c r="B3" s="34"/>
      <c r="C3" s="35"/>
      <c r="D3" s="124"/>
      <c r="E3" s="124"/>
      <c r="F3" s="124"/>
      <c r="G3" s="124"/>
      <c r="H3" s="124"/>
      <c r="I3" s="124"/>
      <c r="J3" s="124"/>
      <c r="K3" s="36"/>
    </row>
    <row r="4" spans="1:11" ht="34.5" customHeight="1">
      <c r="A4" s="33"/>
      <c r="B4" s="34"/>
      <c r="C4" s="35"/>
      <c r="D4" s="129" t="s">
        <v>83</v>
      </c>
      <c r="E4" s="130"/>
      <c r="F4" s="37">
        <v>43936</v>
      </c>
      <c r="G4" s="128"/>
      <c r="H4" s="128"/>
      <c r="I4" s="128"/>
      <c r="J4" s="128"/>
      <c r="K4" s="36"/>
    </row>
    <row r="5" spans="1:11" ht="14.25" customHeight="1">
      <c r="A5" s="33"/>
      <c r="B5" s="34"/>
      <c r="C5" s="35"/>
      <c r="D5" s="38"/>
      <c r="E5" s="39"/>
      <c r="F5" s="38"/>
      <c r="G5" s="40"/>
      <c r="H5" s="40"/>
      <c r="I5" s="40"/>
      <c r="J5" s="40"/>
      <c r="K5" s="36"/>
    </row>
    <row r="6" spans="1:11" ht="27" customHeight="1">
      <c r="A6" s="33"/>
      <c r="B6" s="125" t="s">
        <v>61</v>
      </c>
      <c r="C6" s="126"/>
      <c r="D6" s="127"/>
      <c r="E6" s="127"/>
      <c r="F6" s="127"/>
      <c r="G6" s="104" t="s">
        <v>67</v>
      </c>
      <c r="H6" s="105"/>
      <c r="I6" s="105"/>
      <c r="J6" s="105"/>
      <c r="K6" s="106"/>
    </row>
    <row r="7" spans="1:11" ht="27" customHeight="1">
      <c r="A7" s="33"/>
      <c r="B7" s="125" t="s">
        <v>62</v>
      </c>
      <c r="C7" s="126"/>
      <c r="D7" s="107"/>
      <c r="E7" s="107"/>
      <c r="F7" s="107"/>
      <c r="G7" s="114"/>
      <c r="H7" s="115"/>
      <c r="I7" s="115"/>
      <c r="J7" s="115"/>
      <c r="K7" s="116"/>
    </row>
    <row r="8" spans="1:11" ht="27" customHeight="1">
      <c r="A8" s="33"/>
      <c r="B8" s="125" t="s">
        <v>63</v>
      </c>
      <c r="C8" s="126"/>
      <c r="D8" s="107"/>
      <c r="E8" s="107"/>
      <c r="F8" s="107"/>
      <c r="G8" s="117" t="s">
        <v>68</v>
      </c>
      <c r="H8" s="118"/>
      <c r="I8" s="118"/>
      <c r="J8" s="118"/>
      <c r="K8" s="119"/>
    </row>
    <row r="9" spans="1:11" ht="27" customHeight="1">
      <c r="A9" s="33"/>
      <c r="B9" s="125" t="s">
        <v>64</v>
      </c>
      <c r="C9" s="126"/>
      <c r="D9" s="107"/>
      <c r="E9" s="107"/>
      <c r="F9" s="107"/>
      <c r="G9" s="104" t="s">
        <v>69</v>
      </c>
      <c r="H9" s="105"/>
      <c r="I9" s="105"/>
      <c r="J9" s="105"/>
      <c r="K9" s="106"/>
    </row>
    <row r="10" spans="1:11" ht="27" customHeight="1">
      <c r="A10" s="33"/>
      <c r="B10" s="125" t="s">
        <v>65</v>
      </c>
      <c r="C10" s="126"/>
      <c r="D10" s="107"/>
      <c r="E10" s="107"/>
      <c r="F10" s="107"/>
      <c r="G10" s="104" t="s">
        <v>70</v>
      </c>
      <c r="H10" s="105"/>
      <c r="I10" s="105"/>
      <c r="J10" s="105"/>
      <c r="K10" s="106"/>
    </row>
    <row r="11" spans="1:11" ht="27" customHeight="1">
      <c r="A11" s="33"/>
      <c r="B11" s="125" t="s">
        <v>71</v>
      </c>
      <c r="C11" s="126"/>
      <c r="D11" s="108"/>
      <c r="E11" s="109"/>
      <c r="F11" s="110"/>
      <c r="G11" s="104" t="s">
        <v>72</v>
      </c>
      <c r="H11" s="105"/>
      <c r="I11" s="105"/>
      <c r="J11" s="105"/>
      <c r="K11" s="106"/>
    </row>
    <row r="12" spans="1:11" ht="21.75" customHeight="1">
      <c r="A12" s="33"/>
      <c r="B12" s="125" t="s">
        <v>66</v>
      </c>
      <c r="C12" s="126"/>
      <c r="D12" s="107"/>
      <c r="E12" s="107"/>
      <c r="F12" s="107"/>
      <c r="G12" s="104" t="s">
        <v>73</v>
      </c>
      <c r="H12" s="105"/>
      <c r="I12" s="105"/>
      <c r="J12" s="105"/>
      <c r="K12" s="106"/>
    </row>
    <row r="13" spans="1:11" ht="21.75" customHeight="1">
      <c r="A13" s="33"/>
      <c r="B13" s="41"/>
      <c r="C13" s="42"/>
      <c r="D13" s="107"/>
      <c r="E13" s="107"/>
      <c r="F13" s="107"/>
      <c r="G13" s="115"/>
      <c r="H13" s="115"/>
      <c r="I13" s="115"/>
      <c r="J13" s="115"/>
      <c r="K13" s="36"/>
    </row>
    <row r="14" spans="1:11" ht="21.75" customHeight="1">
      <c r="A14" s="33"/>
      <c r="B14" s="41"/>
      <c r="C14" s="42"/>
      <c r="D14" s="107"/>
      <c r="E14" s="107"/>
      <c r="F14" s="107"/>
      <c r="G14" s="115"/>
      <c r="H14" s="115"/>
      <c r="I14" s="115"/>
      <c r="J14" s="115"/>
      <c r="K14" s="36"/>
    </row>
    <row r="15" spans="1:11" ht="15.75" thickBot="1">
      <c r="A15" s="33"/>
      <c r="B15" s="34"/>
      <c r="C15" s="35"/>
      <c r="D15" s="38"/>
      <c r="E15" s="39"/>
      <c r="F15" s="38"/>
      <c r="G15" s="43">
        <v>0.08</v>
      </c>
      <c r="H15" s="43">
        <v>0.08</v>
      </c>
      <c r="I15" s="44"/>
      <c r="J15" s="44"/>
      <c r="K15" s="45"/>
    </row>
    <row r="16" spans="1:11" ht="28.5" customHeight="1">
      <c r="A16" s="33"/>
      <c r="B16" s="156" t="s">
        <v>0</v>
      </c>
      <c r="C16" s="158" t="s">
        <v>1</v>
      </c>
      <c r="D16" s="160" t="s">
        <v>2</v>
      </c>
      <c r="E16" s="46"/>
      <c r="F16" s="160" t="s">
        <v>3</v>
      </c>
      <c r="G16" s="47" t="s">
        <v>56</v>
      </c>
      <c r="H16" s="47" t="s">
        <v>54</v>
      </c>
      <c r="I16" s="122" t="s">
        <v>59</v>
      </c>
      <c r="J16" s="120" t="s">
        <v>60</v>
      </c>
      <c r="K16" s="48"/>
    </row>
    <row r="17" spans="1:11" ht="31.5">
      <c r="A17" s="33"/>
      <c r="B17" s="157"/>
      <c r="C17" s="159"/>
      <c r="D17" s="161"/>
      <c r="E17" s="49" t="s">
        <v>6</v>
      </c>
      <c r="F17" s="161"/>
      <c r="G17" s="50" t="s">
        <v>57</v>
      </c>
      <c r="H17" s="50" t="s">
        <v>55</v>
      </c>
      <c r="I17" s="123"/>
      <c r="J17" s="121"/>
      <c r="K17" s="48"/>
    </row>
    <row r="18" spans="1:11" ht="21" customHeight="1">
      <c r="A18" s="33"/>
      <c r="B18" s="51" t="s">
        <v>85</v>
      </c>
      <c r="C18" s="151" t="s">
        <v>4</v>
      </c>
      <c r="D18" s="148" t="s">
        <v>74</v>
      </c>
      <c r="E18" s="52">
        <v>6</v>
      </c>
      <c r="F18" s="53" t="s">
        <v>14</v>
      </c>
      <c r="G18" s="131">
        <v>2.76</v>
      </c>
      <c r="H18" s="134">
        <f>G18*50</f>
        <v>138</v>
      </c>
      <c r="I18" s="11"/>
      <c r="J18" s="12"/>
      <c r="K18" s="54"/>
    </row>
    <row r="19" spans="1:11" ht="21" customHeight="1">
      <c r="A19" s="33"/>
      <c r="B19" s="51" t="s">
        <v>86</v>
      </c>
      <c r="C19" s="151"/>
      <c r="D19" s="148"/>
      <c r="E19" s="52" t="s">
        <v>7</v>
      </c>
      <c r="F19" s="53" t="s">
        <v>14</v>
      </c>
      <c r="G19" s="132"/>
      <c r="H19" s="135"/>
      <c r="I19" s="11"/>
      <c r="J19" s="12"/>
      <c r="K19" s="54"/>
    </row>
    <row r="20" spans="1:11" ht="21" customHeight="1">
      <c r="A20" s="33"/>
      <c r="B20" s="51" t="s">
        <v>87</v>
      </c>
      <c r="C20" s="151"/>
      <c r="D20" s="148"/>
      <c r="E20" s="52">
        <v>7</v>
      </c>
      <c r="F20" s="53" t="s">
        <v>14</v>
      </c>
      <c r="G20" s="132"/>
      <c r="H20" s="135"/>
      <c r="I20" s="11"/>
      <c r="J20" s="12"/>
      <c r="K20" s="54"/>
    </row>
    <row r="21" spans="1:11" ht="21" customHeight="1">
      <c r="A21" s="33"/>
      <c r="B21" s="51" t="s">
        <v>88</v>
      </c>
      <c r="C21" s="151"/>
      <c r="D21" s="148"/>
      <c r="E21" s="52" t="s">
        <v>8</v>
      </c>
      <c r="F21" s="53" t="s">
        <v>14</v>
      </c>
      <c r="G21" s="132"/>
      <c r="H21" s="135"/>
      <c r="I21" s="11"/>
      <c r="J21" s="12"/>
      <c r="K21" s="54"/>
    </row>
    <row r="22" spans="1:11" ht="21" customHeight="1">
      <c r="A22" s="33"/>
      <c r="B22" s="51" t="s">
        <v>89</v>
      </c>
      <c r="C22" s="151"/>
      <c r="D22" s="148"/>
      <c r="E22" s="52">
        <v>8</v>
      </c>
      <c r="F22" s="53" t="s">
        <v>14</v>
      </c>
      <c r="G22" s="132"/>
      <c r="H22" s="135"/>
      <c r="I22" s="11"/>
      <c r="J22" s="12"/>
      <c r="K22" s="54"/>
    </row>
    <row r="23" spans="1:11" ht="21" customHeight="1">
      <c r="A23" s="33"/>
      <c r="B23" s="51" t="s">
        <v>90</v>
      </c>
      <c r="C23" s="151"/>
      <c r="D23" s="148"/>
      <c r="E23" s="52" t="s">
        <v>9</v>
      </c>
      <c r="F23" s="53" t="s">
        <v>14</v>
      </c>
      <c r="G23" s="132"/>
      <c r="H23" s="135"/>
      <c r="I23" s="11"/>
      <c r="J23" s="12"/>
      <c r="K23" s="54"/>
    </row>
    <row r="24" spans="1:11" ht="21" customHeight="1" thickBot="1">
      <c r="A24" s="33"/>
      <c r="B24" s="55" t="s">
        <v>91</v>
      </c>
      <c r="C24" s="152"/>
      <c r="D24" s="149"/>
      <c r="E24" s="56">
        <v>9</v>
      </c>
      <c r="F24" s="57" t="s">
        <v>14</v>
      </c>
      <c r="G24" s="133"/>
      <c r="H24" s="136"/>
      <c r="I24" s="13"/>
      <c r="J24" s="14"/>
      <c r="K24" s="54"/>
    </row>
    <row r="25" spans="1:11" ht="38.25" customHeight="1">
      <c r="A25" s="33"/>
      <c r="B25" s="77" t="s">
        <v>92</v>
      </c>
      <c r="C25" s="150" t="s">
        <v>4</v>
      </c>
      <c r="D25" s="147" t="s">
        <v>75</v>
      </c>
      <c r="E25" s="58">
        <v>6</v>
      </c>
      <c r="F25" s="59" t="s">
        <v>14</v>
      </c>
      <c r="G25" s="137">
        <v>5</v>
      </c>
      <c r="H25" s="140">
        <f>G25*50</f>
        <v>250</v>
      </c>
      <c r="I25" s="15"/>
      <c r="J25" s="16"/>
      <c r="K25" s="54"/>
    </row>
    <row r="26" spans="1:11" ht="38.25" customHeight="1">
      <c r="A26" s="33"/>
      <c r="B26" s="77" t="s">
        <v>93</v>
      </c>
      <c r="C26" s="151"/>
      <c r="D26" s="148"/>
      <c r="E26" s="52" t="s">
        <v>7</v>
      </c>
      <c r="F26" s="53" t="s">
        <v>14</v>
      </c>
      <c r="G26" s="138"/>
      <c r="H26" s="135"/>
      <c r="I26" s="11"/>
      <c r="J26" s="12"/>
      <c r="K26" s="54"/>
    </row>
    <row r="27" spans="1:11" ht="38.25" customHeight="1">
      <c r="A27" s="33"/>
      <c r="B27" s="77" t="s">
        <v>94</v>
      </c>
      <c r="C27" s="151"/>
      <c r="D27" s="148"/>
      <c r="E27" s="52">
        <v>7</v>
      </c>
      <c r="F27" s="53" t="s">
        <v>14</v>
      </c>
      <c r="G27" s="138"/>
      <c r="H27" s="135"/>
      <c r="I27" s="11"/>
      <c r="J27" s="12"/>
      <c r="K27" s="54"/>
    </row>
    <row r="28" spans="1:11" ht="38.25" customHeight="1">
      <c r="A28" s="33"/>
      <c r="B28" s="77" t="s">
        <v>95</v>
      </c>
      <c r="C28" s="151"/>
      <c r="D28" s="148"/>
      <c r="E28" s="52" t="s">
        <v>8</v>
      </c>
      <c r="F28" s="53" t="s">
        <v>14</v>
      </c>
      <c r="G28" s="138"/>
      <c r="H28" s="135"/>
      <c r="I28" s="11"/>
      <c r="J28" s="12"/>
      <c r="K28" s="54"/>
    </row>
    <row r="29" spans="1:11" ht="38.25" customHeight="1">
      <c r="A29" s="33"/>
      <c r="B29" s="77" t="s">
        <v>96</v>
      </c>
      <c r="C29" s="151"/>
      <c r="D29" s="148"/>
      <c r="E29" s="52">
        <v>8</v>
      </c>
      <c r="F29" s="53" t="s">
        <v>14</v>
      </c>
      <c r="G29" s="138"/>
      <c r="H29" s="135"/>
      <c r="I29" s="11"/>
      <c r="J29" s="12"/>
      <c r="K29" s="54"/>
    </row>
    <row r="30" spans="1:11" ht="38.25" customHeight="1">
      <c r="A30" s="33"/>
      <c r="B30" s="77" t="s">
        <v>97</v>
      </c>
      <c r="C30" s="151"/>
      <c r="D30" s="148"/>
      <c r="E30" s="52" t="s">
        <v>9</v>
      </c>
      <c r="F30" s="53" t="s">
        <v>14</v>
      </c>
      <c r="G30" s="138"/>
      <c r="H30" s="135"/>
      <c r="I30" s="11"/>
      <c r="J30" s="12"/>
      <c r="K30" s="54"/>
    </row>
    <row r="31" spans="1:11" ht="38.25" customHeight="1" thickBot="1">
      <c r="A31" s="33"/>
      <c r="B31" s="55" t="s">
        <v>98</v>
      </c>
      <c r="C31" s="152"/>
      <c r="D31" s="149"/>
      <c r="E31" s="56">
        <v>9</v>
      </c>
      <c r="F31" s="57" t="s">
        <v>14</v>
      </c>
      <c r="G31" s="139"/>
      <c r="H31" s="136"/>
      <c r="I31" s="13"/>
      <c r="J31" s="14"/>
      <c r="K31" s="54"/>
    </row>
    <row r="32" spans="1:11" ht="39" customHeight="1">
      <c r="A32" s="33"/>
      <c r="B32" s="77" t="s">
        <v>99</v>
      </c>
      <c r="C32" s="162" t="s">
        <v>4</v>
      </c>
      <c r="D32" s="147" t="s">
        <v>76</v>
      </c>
      <c r="E32" s="58">
        <v>6</v>
      </c>
      <c r="F32" s="59" t="s">
        <v>14</v>
      </c>
      <c r="G32" s="140">
        <v>10.69</v>
      </c>
      <c r="H32" s="140">
        <f>G32*50</f>
        <v>534.5</v>
      </c>
      <c r="I32" s="15"/>
      <c r="J32" s="16"/>
      <c r="K32" s="54"/>
    </row>
    <row r="33" spans="1:11" ht="39" customHeight="1">
      <c r="A33" s="33"/>
      <c r="B33" s="77" t="s">
        <v>100</v>
      </c>
      <c r="C33" s="163"/>
      <c r="D33" s="148"/>
      <c r="E33" s="52" t="s">
        <v>7</v>
      </c>
      <c r="F33" s="53" t="s">
        <v>14</v>
      </c>
      <c r="G33" s="135"/>
      <c r="H33" s="135"/>
      <c r="I33" s="11"/>
      <c r="J33" s="12"/>
      <c r="K33" s="54"/>
    </row>
    <row r="34" spans="1:11" ht="39" customHeight="1">
      <c r="A34" s="33"/>
      <c r="B34" s="77" t="s">
        <v>101</v>
      </c>
      <c r="C34" s="163"/>
      <c r="D34" s="148"/>
      <c r="E34" s="52">
        <v>7</v>
      </c>
      <c r="F34" s="53" t="s">
        <v>14</v>
      </c>
      <c r="G34" s="135"/>
      <c r="H34" s="135"/>
      <c r="I34" s="11"/>
      <c r="J34" s="12"/>
      <c r="K34" s="54"/>
    </row>
    <row r="35" spans="1:11" ht="39" customHeight="1">
      <c r="A35" s="33"/>
      <c r="B35" s="77" t="s">
        <v>102</v>
      </c>
      <c r="C35" s="163"/>
      <c r="D35" s="148"/>
      <c r="E35" s="52" t="s">
        <v>8</v>
      </c>
      <c r="F35" s="53" t="s">
        <v>14</v>
      </c>
      <c r="G35" s="135"/>
      <c r="H35" s="135"/>
      <c r="I35" s="11"/>
      <c r="J35" s="12"/>
      <c r="K35" s="54"/>
    </row>
    <row r="36" spans="1:11" ht="39" customHeight="1">
      <c r="A36" s="33"/>
      <c r="B36" s="77" t="s">
        <v>103</v>
      </c>
      <c r="C36" s="163"/>
      <c r="D36" s="148"/>
      <c r="E36" s="52">
        <v>8</v>
      </c>
      <c r="F36" s="53" t="s">
        <v>14</v>
      </c>
      <c r="G36" s="135"/>
      <c r="H36" s="135"/>
      <c r="I36" s="11"/>
      <c r="J36" s="12"/>
      <c r="K36" s="54"/>
    </row>
    <row r="37" spans="1:11" ht="39" customHeight="1">
      <c r="A37" s="33"/>
      <c r="B37" s="77" t="s">
        <v>104</v>
      </c>
      <c r="C37" s="163"/>
      <c r="D37" s="148"/>
      <c r="E37" s="52" t="s">
        <v>9</v>
      </c>
      <c r="F37" s="53" t="s">
        <v>14</v>
      </c>
      <c r="G37" s="135"/>
      <c r="H37" s="135"/>
      <c r="I37" s="11"/>
      <c r="J37" s="12"/>
      <c r="K37" s="54"/>
    </row>
    <row r="38" spans="1:11" ht="39" customHeight="1" thickBot="1">
      <c r="A38" s="33"/>
      <c r="B38" s="55" t="s">
        <v>105</v>
      </c>
      <c r="C38" s="164"/>
      <c r="D38" s="149"/>
      <c r="E38" s="56">
        <v>9</v>
      </c>
      <c r="F38" s="57" t="s">
        <v>14</v>
      </c>
      <c r="G38" s="136"/>
      <c r="H38" s="136"/>
      <c r="I38" s="13"/>
      <c r="J38" s="14"/>
      <c r="K38" s="54"/>
    </row>
    <row r="39" spans="1:11" ht="30.75" customHeight="1">
      <c r="A39" s="33"/>
      <c r="B39" s="77" t="s">
        <v>106</v>
      </c>
      <c r="C39" s="144" t="s">
        <v>5</v>
      </c>
      <c r="D39" s="141" t="s">
        <v>77</v>
      </c>
      <c r="E39" s="58" t="s">
        <v>13</v>
      </c>
      <c r="F39" s="59" t="s">
        <v>15</v>
      </c>
      <c r="G39" s="137">
        <v>2.78</v>
      </c>
      <c r="H39" s="140">
        <f>G39*100</f>
        <v>278</v>
      </c>
      <c r="I39" s="15"/>
      <c r="J39" s="16"/>
      <c r="K39" s="54"/>
    </row>
    <row r="40" spans="1:11" ht="30.75" customHeight="1">
      <c r="A40" s="33"/>
      <c r="B40" s="77" t="s">
        <v>107</v>
      </c>
      <c r="C40" s="145"/>
      <c r="D40" s="142"/>
      <c r="E40" s="52" t="s">
        <v>10</v>
      </c>
      <c r="F40" s="53" t="s">
        <v>15</v>
      </c>
      <c r="G40" s="138"/>
      <c r="H40" s="135"/>
      <c r="I40" s="11"/>
      <c r="J40" s="12"/>
      <c r="K40" s="54"/>
    </row>
    <row r="41" spans="1:11" ht="30.75" customHeight="1">
      <c r="A41" s="33"/>
      <c r="B41" s="77" t="s">
        <v>108</v>
      </c>
      <c r="C41" s="145"/>
      <c r="D41" s="142"/>
      <c r="E41" s="52" t="s">
        <v>11</v>
      </c>
      <c r="F41" s="53" t="s">
        <v>15</v>
      </c>
      <c r="G41" s="138"/>
      <c r="H41" s="135"/>
      <c r="I41" s="11"/>
      <c r="J41" s="12"/>
      <c r="K41" s="54"/>
    </row>
    <row r="42" spans="1:11" ht="28.5" customHeight="1" thickBot="1">
      <c r="A42" s="33"/>
      <c r="B42" s="55" t="s">
        <v>109</v>
      </c>
      <c r="C42" s="146"/>
      <c r="D42" s="143"/>
      <c r="E42" s="56" t="s">
        <v>12</v>
      </c>
      <c r="F42" s="57" t="s">
        <v>15</v>
      </c>
      <c r="G42" s="139"/>
      <c r="H42" s="136"/>
      <c r="I42" s="13"/>
      <c r="J42" s="14"/>
      <c r="K42" s="54"/>
    </row>
    <row r="43" spans="1:11" ht="32.25" customHeight="1">
      <c r="A43" s="33"/>
      <c r="B43" s="77" t="s">
        <v>110</v>
      </c>
      <c r="C43" s="144" t="s">
        <v>5</v>
      </c>
      <c r="D43" s="147" t="s">
        <v>78</v>
      </c>
      <c r="E43" s="58" t="s">
        <v>13</v>
      </c>
      <c r="F43" s="59" t="s">
        <v>15</v>
      </c>
      <c r="G43" s="137">
        <v>2.78</v>
      </c>
      <c r="H43" s="140">
        <f>G43*100</f>
        <v>278</v>
      </c>
      <c r="I43" s="15"/>
      <c r="J43" s="16"/>
      <c r="K43" s="54"/>
    </row>
    <row r="44" spans="1:11" ht="32.25" customHeight="1">
      <c r="A44" s="33"/>
      <c r="B44" s="77" t="s">
        <v>111</v>
      </c>
      <c r="C44" s="145"/>
      <c r="D44" s="148"/>
      <c r="E44" s="52" t="s">
        <v>10</v>
      </c>
      <c r="F44" s="53" t="s">
        <v>15</v>
      </c>
      <c r="G44" s="138"/>
      <c r="H44" s="135"/>
      <c r="I44" s="11"/>
      <c r="J44" s="12"/>
      <c r="K44" s="54"/>
    </row>
    <row r="45" spans="1:11" ht="32.25" customHeight="1">
      <c r="A45" s="33"/>
      <c r="B45" s="77" t="s">
        <v>112</v>
      </c>
      <c r="C45" s="145"/>
      <c r="D45" s="148"/>
      <c r="E45" s="52" t="s">
        <v>11</v>
      </c>
      <c r="F45" s="53" t="s">
        <v>15</v>
      </c>
      <c r="G45" s="138"/>
      <c r="H45" s="135"/>
      <c r="I45" s="11"/>
      <c r="J45" s="12"/>
      <c r="K45" s="54"/>
    </row>
    <row r="46" spans="1:11" ht="32.25" customHeight="1" thickBot="1">
      <c r="A46" s="33"/>
      <c r="B46" s="55" t="s">
        <v>113</v>
      </c>
      <c r="C46" s="146"/>
      <c r="D46" s="149"/>
      <c r="E46" s="56" t="s">
        <v>12</v>
      </c>
      <c r="F46" s="57" t="s">
        <v>15</v>
      </c>
      <c r="G46" s="139"/>
      <c r="H46" s="136"/>
      <c r="I46" s="13"/>
      <c r="J46" s="14"/>
      <c r="K46" s="54"/>
    </row>
    <row r="47" spans="1:11" ht="53.25" customHeight="1">
      <c r="A47" s="33"/>
      <c r="B47" s="77" t="s">
        <v>114</v>
      </c>
      <c r="C47" s="60" t="s">
        <v>16</v>
      </c>
      <c r="D47" s="61" t="s">
        <v>18</v>
      </c>
      <c r="E47" s="62"/>
      <c r="F47" s="63" t="s">
        <v>17</v>
      </c>
      <c r="G47" s="87">
        <v>10.22</v>
      </c>
      <c r="H47" s="88">
        <f>G47*50</f>
        <v>511.00000000000006</v>
      </c>
      <c r="I47" s="17"/>
      <c r="J47" s="18"/>
      <c r="K47" s="54"/>
    </row>
    <row r="48" spans="1:11" ht="54" customHeight="1">
      <c r="A48" s="33"/>
      <c r="B48" s="77" t="s">
        <v>115</v>
      </c>
      <c r="C48" s="64" t="s">
        <v>16</v>
      </c>
      <c r="D48" s="65" t="s">
        <v>79</v>
      </c>
      <c r="E48" s="52"/>
      <c r="F48" s="66" t="s">
        <v>17</v>
      </c>
      <c r="G48" s="89">
        <v>12.48</v>
      </c>
      <c r="H48" s="90">
        <f>G48*50</f>
        <v>624</v>
      </c>
      <c r="I48" s="11"/>
      <c r="J48" s="12"/>
      <c r="K48" s="54"/>
    </row>
    <row r="49" spans="1:11" ht="54" customHeight="1">
      <c r="A49" s="33"/>
      <c r="B49" s="77" t="s">
        <v>116</v>
      </c>
      <c r="C49" s="67" t="s">
        <v>19</v>
      </c>
      <c r="D49" s="68" t="s">
        <v>81</v>
      </c>
      <c r="E49" s="69"/>
      <c r="F49" s="66" t="s">
        <v>17</v>
      </c>
      <c r="G49" s="89">
        <v>59.73</v>
      </c>
      <c r="H49" s="90">
        <f>G49*50</f>
        <v>2986.5</v>
      </c>
      <c r="I49" s="19"/>
      <c r="J49" s="20"/>
      <c r="K49" s="54"/>
    </row>
    <row r="50" spans="1:11" ht="51" customHeight="1" thickBot="1">
      <c r="A50" s="33"/>
      <c r="B50" s="55" t="s">
        <v>117</v>
      </c>
      <c r="C50" s="70" t="s">
        <v>19</v>
      </c>
      <c r="D50" s="97" t="s">
        <v>84</v>
      </c>
      <c r="E50" s="56"/>
      <c r="F50" s="57" t="s">
        <v>20</v>
      </c>
      <c r="G50" s="91">
        <v>41.36</v>
      </c>
      <c r="H50" s="92">
        <f>G50*10</f>
        <v>413.6</v>
      </c>
      <c r="I50" s="13"/>
      <c r="J50" s="14"/>
      <c r="K50" s="54"/>
    </row>
    <row r="51" spans="1:11" ht="126" customHeight="1" thickBot="1">
      <c r="A51" s="33"/>
      <c r="B51" s="79" t="s">
        <v>118</v>
      </c>
      <c r="C51" s="71" t="s">
        <v>21</v>
      </c>
      <c r="D51" s="80" t="s">
        <v>22</v>
      </c>
      <c r="E51" s="73"/>
      <c r="F51" s="74" t="s">
        <v>23</v>
      </c>
      <c r="G51" s="93">
        <v>1.7</v>
      </c>
      <c r="H51" s="94">
        <f>G51*100</f>
        <v>170</v>
      </c>
      <c r="I51" s="21"/>
      <c r="J51" s="22"/>
      <c r="K51" s="54"/>
    </row>
    <row r="52" spans="1:11" ht="126.75" thickBot="1">
      <c r="A52" s="33"/>
      <c r="B52" s="79" t="s">
        <v>119</v>
      </c>
      <c r="C52" s="71" t="s">
        <v>24</v>
      </c>
      <c r="D52" s="72" t="s">
        <v>25</v>
      </c>
      <c r="E52" s="73"/>
      <c r="F52" s="75" t="s">
        <v>26</v>
      </c>
      <c r="G52" s="93">
        <v>149</v>
      </c>
      <c r="H52" s="94">
        <f>G52</f>
        <v>149</v>
      </c>
      <c r="I52" s="21"/>
      <c r="J52" s="22"/>
      <c r="K52" s="54"/>
    </row>
    <row r="53" spans="1:11" ht="119.25" customHeight="1" thickBot="1">
      <c r="A53" s="33"/>
      <c r="B53" s="79" t="s">
        <v>120</v>
      </c>
      <c r="C53" s="71" t="s">
        <v>27</v>
      </c>
      <c r="D53" s="80" t="s">
        <v>28</v>
      </c>
      <c r="E53" s="75"/>
      <c r="F53" s="76" t="s">
        <v>26</v>
      </c>
      <c r="G53" s="93">
        <v>75</v>
      </c>
      <c r="H53" s="94">
        <f>G53</f>
        <v>75</v>
      </c>
      <c r="I53" s="21"/>
      <c r="J53" s="22"/>
      <c r="K53" s="54"/>
    </row>
    <row r="54" spans="1:11" ht="219.75" customHeight="1">
      <c r="A54" s="33"/>
      <c r="B54" s="77" t="s">
        <v>121</v>
      </c>
      <c r="C54" s="60" t="s">
        <v>29</v>
      </c>
      <c r="D54" s="61" t="s">
        <v>34</v>
      </c>
      <c r="E54" s="62"/>
      <c r="F54" s="78" t="s">
        <v>26</v>
      </c>
      <c r="G54" s="87">
        <v>64.25</v>
      </c>
      <c r="H54" s="88">
        <f>G54</f>
        <v>64.25</v>
      </c>
      <c r="I54" s="17"/>
      <c r="J54" s="18"/>
      <c r="K54" s="54"/>
    </row>
    <row r="55" spans="1:11" ht="129" customHeight="1" thickBot="1">
      <c r="A55" s="33"/>
      <c r="B55" s="55" t="s">
        <v>122</v>
      </c>
      <c r="C55" s="70" t="s">
        <v>29</v>
      </c>
      <c r="D55" s="98" t="s">
        <v>53</v>
      </c>
      <c r="E55" s="56"/>
      <c r="F55" s="57" t="s">
        <v>26</v>
      </c>
      <c r="G55" s="91">
        <v>135</v>
      </c>
      <c r="H55" s="92">
        <f>G55</f>
        <v>135</v>
      </c>
      <c r="I55" s="13"/>
      <c r="J55" s="14"/>
      <c r="K55" s="54"/>
    </row>
    <row r="56" spans="1:11" ht="26.25" customHeight="1">
      <c r="A56" s="33"/>
      <c r="B56" s="77" t="s">
        <v>123</v>
      </c>
      <c r="C56" s="144" t="s">
        <v>30</v>
      </c>
      <c r="D56" s="147" t="s">
        <v>31</v>
      </c>
      <c r="E56" s="58" t="s">
        <v>10</v>
      </c>
      <c r="F56" s="59" t="s">
        <v>26</v>
      </c>
      <c r="G56" s="137">
        <v>300.11</v>
      </c>
      <c r="H56" s="140">
        <f>G56</f>
        <v>300.11</v>
      </c>
      <c r="I56" s="15"/>
      <c r="J56" s="16"/>
      <c r="K56" s="54"/>
    </row>
    <row r="57" spans="1:11" ht="26.25" customHeight="1">
      <c r="A57" s="33"/>
      <c r="B57" s="77" t="s">
        <v>124</v>
      </c>
      <c r="C57" s="145"/>
      <c r="D57" s="148"/>
      <c r="E57" s="52" t="s">
        <v>11</v>
      </c>
      <c r="F57" s="53" t="s">
        <v>26</v>
      </c>
      <c r="G57" s="138"/>
      <c r="H57" s="135"/>
      <c r="I57" s="11"/>
      <c r="J57" s="12"/>
      <c r="K57" s="54"/>
    </row>
    <row r="58" spans="1:11" ht="26.25" customHeight="1">
      <c r="A58" s="33"/>
      <c r="B58" s="77" t="s">
        <v>125</v>
      </c>
      <c r="C58" s="145"/>
      <c r="D58" s="148"/>
      <c r="E58" s="52" t="s">
        <v>12</v>
      </c>
      <c r="F58" s="53" t="s">
        <v>26</v>
      </c>
      <c r="G58" s="138"/>
      <c r="H58" s="135"/>
      <c r="I58" s="11"/>
      <c r="J58" s="12"/>
      <c r="K58" s="54"/>
    </row>
    <row r="59" spans="1:11" ht="26.25" customHeight="1">
      <c r="A59" s="33"/>
      <c r="B59" s="77" t="s">
        <v>126</v>
      </c>
      <c r="C59" s="145"/>
      <c r="D59" s="148"/>
      <c r="E59" s="52" t="s">
        <v>32</v>
      </c>
      <c r="F59" s="53" t="s">
        <v>26</v>
      </c>
      <c r="G59" s="138"/>
      <c r="H59" s="135"/>
      <c r="I59" s="11"/>
      <c r="J59" s="12"/>
      <c r="K59" s="54"/>
    </row>
    <row r="60" spans="1:11" ht="26.25" customHeight="1" thickBot="1">
      <c r="A60" s="33"/>
      <c r="B60" s="55" t="s">
        <v>127</v>
      </c>
      <c r="C60" s="146"/>
      <c r="D60" s="149"/>
      <c r="E60" s="56" t="s">
        <v>33</v>
      </c>
      <c r="F60" s="57" t="s">
        <v>26</v>
      </c>
      <c r="G60" s="139"/>
      <c r="H60" s="136"/>
      <c r="I60" s="13"/>
      <c r="J60" s="14"/>
      <c r="K60" s="54"/>
    </row>
    <row r="61" spans="1:11" ht="63.75" thickBot="1">
      <c r="A61" s="33"/>
      <c r="B61" s="79" t="s">
        <v>128</v>
      </c>
      <c r="C61" s="71" t="s">
        <v>43</v>
      </c>
      <c r="D61" s="80" t="s">
        <v>44</v>
      </c>
      <c r="E61" s="73"/>
      <c r="F61" s="75" t="s">
        <v>45</v>
      </c>
      <c r="G61" s="93">
        <v>1.3</v>
      </c>
      <c r="H61" s="94">
        <f>G61*100</f>
        <v>130</v>
      </c>
      <c r="I61" s="21"/>
      <c r="J61" s="22"/>
      <c r="K61" s="54"/>
    </row>
    <row r="62" spans="1:11" ht="31.5" customHeight="1" thickBot="1">
      <c r="A62" s="33"/>
      <c r="B62" s="79" t="s">
        <v>129</v>
      </c>
      <c r="C62" s="71" t="s">
        <v>35</v>
      </c>
      <c r="D62" s="75" t="s">
        <v>36</v>
      </c>
      <c r="E62" s="73"/>
      <c r="F62" s="75" t="s">
        <v>26</v>
      </c>
      <c r="G62" s="93">
        <v>1888.5</v>
      </c>
      <c r="H62" s="94">
        <f>G62</f>
        <v>1888.5</v>
      </c>
      <c r="I62" s="21"/>
      <c r="J62" s="22"/>
      <c r="K62" s="54"/>
    </row>
    <row r="63" spans="1:11" ht="28.5" customHeight="1">
      <c r="A63" s="33"/>
      <c r="B63" s="77" t="s">
        <v>130</v>
      </c>
      <c r="C63" s="144" t="s">
        <v>37</v>
      </c>
      <c r="D63" s="147" t="s">
        <v>40</v>
      </c>
      <c r="E63" s="58"/>
      <c r="F63" s="59" t="s">
        <v>39</v>
      </c>
      <c r="G63" s="95">
        <v>46.37</v>
      </c>
      <c r="H63" s="96">
        <f>G63</f>
        <v>46.37</v>
      </c>
      <c r="I63" s="15"/>
      <c r="J63" s="16"/>
      <c r="K63" s="54"/>
    </row>
    <row r="64" spans="1:11" ht="28.5" customHeight="1">
      <c r="A64" s="33"/>
      <c r="B64" s="77" t="s">
        <v>131</v>
      </c>
      <c r="C64" s="145"/>
      <c r="D64" s="148"/>
      <c r="E64" s="52"/>
      <c r="F64" s="53" t="s">
        <v>38</v>
      </c>
      <c r="G64" s="89">
        <v>327.27</v>
      </c>
      <c r="H64" s="90">
        <f>G64</f>
        <v>327.27</v>
      </c>
      <c r="I64" s="11"/>
      <c r="J64" s="12"/>
      <c r="K64" s="54"/>
    </row>
    <row r="65" spans="1:11" ht="28.5" customHeight="1">
      <c r="A65" s="33"/>
      <c r="B65" s="77" t="s">
        <v>132</v>
      </c>
      <c r="C65" s="145"/>
      <c r="D65" s="148"/>
      <c r="E65" s="52"/>
      <c r="F65" s="53" t="s">
        <v>41</v>
      </c>
      <c r="G65" s="89">
        <v>1309.09</v>
      </c>
      <c r="H65" s="90">
        <f>G65</f>
        <v>1309.09</v>
      </c>
      <c r="I65" s="11"/>
      <c r="J65" s="12"/>
      <c r="K65" s="54"/>
    </row>
    <row r="66" spans="1:11" ht="28.5" customHeight="1" thickBot="1">
      <c r="A66" s="33"/>
      <c r="B66" s="55" t="s">
        <v>133</v>
      </c>
      <c r="C66" s="146"/>
      <c r="D66" s="149"/>
      <c r="E66" s="56"/>
      <c r="F66" s="57" t="s">
        <v>42</v>
      </c>
      <c r="G66" s="91">
        <v>1635.45</v>
      </c>
      <c r="H66" s="92">
        <f>G66</f>
        <v>1635.45</v>
      </c>
      <c r="I66" s="13"/>
      <c r="J66" s="14"/>
      <c r="K66" s="54"/>
    </row>
    <row r="67" spans="1:11" ht="84.75" customHeight="1">
      <c r="A67" s="33"/>
      <c r="B67" s="77" t="s">
        <v>134</v>
      </c>
      <c r="C67" s="81" t="s">
        <v>46</v>
      </c>
      <c r="D67" s="61" t="s">
        <v>49</v>
      </c>
      <c r="E67" s="62"/>
      <c r="F67" s="78" t="s">
        <v>26</v>
      </c>
      <c r="G67" s="87">
        <v>1.8</v>
      </c>
      <c r="H67" s="88">
        <f>G67</f>
        <v>1.8</v>
      </c>
      <c r="I67" s="17"/>
      <c r="J67" s="18"/>
      <c r="K67" s="54"/>
    </row>
    <row r="68" spans="1:11" ht="159.75" customHeight="1">
      <c r="A68" s="33"/>
      <c r="B68" s="77" t="s">
        <v>135</v>
      </c>
      <c r="C68" s="82" t="s">
        <v>47</v>
      </c>
      <c r="D68" s="65" t="s">
        <v>50</v>
      </c>
      <c r="E68" s="52"/>
      <c r="F68" s="53" t="s">
        <v>26</v>
      </c>
      <c r="G68" s="89">
        <v>272</v>
      </c>
      <c r="H68" s="90">
        <f>G68</f>
        <v>272</v>
      </c>
      <c r="I68" s="11"/>
      <c r="J68" s="12"/>
      <c r="K68" s="54"/>
    </row>
    <row r="69" spans="1:11" ht="26.25" customHeight="1" thickBot="1">
      <c r="A69" s="33"/>
      <c r="B69" s="55" t="s">
        <v>136</v>
      </c>
      <c r="C69" s="83" t="s">
        <v>48</v>
      </c>
      <c r="D69" s="84" t="s">
        <v>82</v>
      </c>
      <c r="E69" s="56"/>
      <c r="F69" s="57" t="s">
        <v>26</v>
      </c>
      <c r="G69" s="91">
        <v>25.5</v>
      </c>
      <c r="H69" s="92">
        <f>G69</f>
        <v>25.5</v>
      </c>
      <c r="I69" s="13"/>
      <c r="J69" s="14"/>
      <c r="K69" s="54"/>
    </row>
    <row r="70" spans="1:11" ht="24.75" customHeight="1">
      <c r="A70" s="33"/>
      <c r="B70" s="77" t="s">
        <v>137</v>
      </c>
      <c r="C70" s="153" t="s">
        <v>51</v>
      </c>
      <c r="D70" s="154" t="s">
        <v>51</v>
      </c>
      <c r="E70" s="62"/>
      <c r="F70" s="63" t="s">
        <v>52</v>
      </c>
      <c r="G70" s="87">
        <v>22.03</v>
      </c>
      <c r="H70" s="88">
        <f>G70</f>
        <v>22.03</v>
      </c>
      <c r="I70" s="17"/>
      <c r="J70" s="18"/>
      <c r="K70" s="54"/>
    </row>
    <row r="71" spans="1:11" ht="22.5" customHeight="1" thickBot="1">
      <c r="A71" s="33"/>
      <c r="B71" s="55" t="s">
        <v>138</v>
      </c>
      <c r="C71" s="146"/>
      <c r="D71" s="155"/>
      <c r="E71" s="56"/>
      <c r="F71" s="85" t="s">
        <v>39</v>
      </c>
      <c r="G71" s="91">
        <v>24.3</v>
      </c>
      <c r="H71" s="92">
        <f>G71</f>
        <v>24.3</v>
      </c>
      <c r="I71" s="13"/>
      <c r="J71" s="14"/>
      <c r="K71" s="54"/>
    </row>
    <row r="72" spans="1:11" ht="15">
      <c r="A72" s="5"/>
      <c r="B72" s="6"/>
      <c r="C72" s="7"/>
      <c r="D72" s="8"/>
      <c r="E72" s="9"/>
      <c r="F72" s="8"/>
      <c r="G72" s="10"/>
      <c r="H72" s="10"/>
      <c r="I72" s="10"/>
      <c r="J72" s="10"/>
      <c r="K72" s="36"/>
    </row>
    <row r="73" spans="1:11" ht="15">
      <c r="A73" s="5"/>
      <c r="B73" s="6"/>
      <c r="C73" s="7"/>
      <c r="D73" s="8"/>
      <c r="E73" s="9"/>
      <c r="F73" s="8"/>
      <c r="G73" s="10"/>
      <c r="H73" s="10"/>
      <c r="I73" s="10"/>
      <c r="J73" s="10"/>
      <c r="K73" s="36"/>
    </row>
    <row r="74" spans="1:11" ht="15.75" thickBot="1">
      <c r="A74" s="23"/>
      <c r="B74" s="24"/>
      <c r="C74" s="25"/>
      <c r="D74" s="26"/>
      <c r="E74" s="27"/>
      <c r="F74" s="26"/>
      <c r="G74" s="28"/>
      <c r="H74" s="28"/>
      <c r="I74" s="28"/>
      <c r="J74" s="28"/>
      <c r="K74" s="86"/>
    </row>
    <row r="75" spans="2:11" s="99" customFormat="1" ht="15">
      <c r="B75" s="100"/>
      <c r="C75" s="101"/>
      <c r="E75" s="102"/>
      <c r="G75" s="103"/>
      <c r="H75" s="103"/>
      <c r="I75" s="103"/>
      <c r="J75" s="103"/>
      <c r="K75" s="103"/>
    </row>
    <row r="76" spans="2:11" s="99" customFormat="1" ht="15">
      <c r="B76" s="100"/>
      <c r="C76" s="101"/>
      <c r="E76" s="102"/>
      <c r="G76" s="103"/>
      <c r="H76" s="103"/>
      <c r="I76" s="103"/>
      <c r="J76" s="103"/>
      <c r="K76" s="103"/>
    </row>
    <row r="77" spans="2:11" s="99" customFormat="1" ht="15">
      <c r="B77" s="100"/>
      <c r="C77" s="101"/>
      <c r="E77" s="102"/>
      <c r="G77" s="103"/>
      <c r="H77" s="103"/>
      <c r="I77" s="103"/>
      <c r="J77" s="103"/>
      <c r="K77" s="103"/>
    </row>
    <row r="78" spans="2:11" s="99" customFormat="1" ht="15">
      <c r="B78" s="100"/>
      <c r="C78" s="101"/>
      <c r="E78" s="102"/>
      <c r="G78" s="103"/>
      <c r="H78" s="103"/>
      <c r="I78" s="103"/>
      <c r="J78" s="103"/>
      <c r="K78" s="103"/>
    </row>
    <row r="79" spans="2:11" s="99" customFormat="1" ht="15">
      <c r="B79" s="100"/>
      <c r="C79" s="101"/>
      <c r="E79" s="102"/>
      <c r="G79" s="103"/>
      <c r="H79" s="103"/>
      <c r="I79" s="103"/>
      <c r="J79" s="103"/>
      <c r="K79" s="103"/>
    </row>
    <row r="80" spans="2:11" s="99" customFormat="1" ht="15">
      <c r="B80" s="100"/>
      <c r="C80" s="101"/>
      <c r="E80" s="102"/>
      <c r="G80" s="103"/>
      <c r="H80" s="103"/>
      <c r="I80" s="103"/>
      <c r="J80" s="103"/>
      <c r="K80" s="103"/>
    </row>
    <row r="81" spans="2:11" s="99" customFormat="1" ht="15">
      <c r="B81" s="100"/>
      <c r="C81" s="101"/>
      <c r="E81" s="102"/>
      <c r="G81" s="103"/>
      <c r="H81" s="103"/>
      <c r="I81" s="103"/>
      <c r="J81" s="103"/>
      <c r="K81" s="103"/>
    </row>
    <row r="82" spans="2:11" s="99" customFormat="1" ht="15">
      <c r="B82" s="100"/>
      <c r="C82" s="101"/>
      <c r="E82" s="102"/>
      <c r="G82" s="103"/>
      <c r="H82" s="103"/>
      <c r="I82" s="103"/>
      <c r="J82" s="103"/>
      <c r="K82" s="103"/>
    </row>
    <row r="83" spans="2:11" s="99" customFormat="1" ht="15">
      <c r="B83" s="100"/>
      <c r="C83" s="101"/>
      <c r="E83" s="102"/>
      <c r="G83" s="103"/>
      <c r="H83" s="103"/>
      <c r="I83" s="103"/>
      <c r="J83" s="103"/>
      <c r="K83" s="103"/>
    </row>
    <row r="84" spans="2:11" s="99" customFormat="1" ht="15">
      <c r="B84" s="100"/>
      <c r="C84" s="101"/>
      <c r="E84" s="102"/>
      <c r="G84" s="103"/>
      <c r="H84" s="103"/>
      <c r="I84" s="103"/>
      <c r="J84" s="103"/>
      <c r="K84" s="103"/>
    </row>
    <row r="85" spans="2:11" s="99" customFormat="1" ht="15">
      <c r="B85" s="100"/>
      <c r="C85" s="101"/>
      <c r="E85" s="102"/>
      <c r="G85" s="103"/>
      <c r="H85" s="103"/>
      <c r="I85" s="103"/>
      <c r="J85" s="103"/>
      <c r="K85" s="103"/>
    </row>
    <row r="86" spans="2:11" s="99" customFormat="1" ht="15">
      <c r="B86" s="100"/>
      <c r="C86" s="101"/>
      <c r="E86" s="102"/>
      <c r="G86" s="103"/>
      <c r="H86" s="103"/>
      <c r="I86" s="103"/>
      <c r="J86" s="103"/>
      <c r="K86" s="103"/>
    </row>
    <row r="87" spans="2:11" s="99" customFormat="1" ht="15">
      <c r="B87" s="100"/>
      <c r="C87" s="101"/>
      <c r="E87" s="102"/>
      <c r="G87" s="103"/>
      <c r="H87" s="103"/>
      <c r="I87" s="103"/>
      <c r="J87" s="103"/>
      <c r="K87" s="103"/>
    </row>
    <row r="88" spans="2:11" s="99" customFormat="1" ht="15">
      <c r="B88" s="100"/>
      <c r="C88" s="101"/>
      <c r="E88" s="102"/>
      <c r="G88" s="103"/>
      <c r="H88" s="103"/>
      <c r="I88" s="103"/>
      <c r="J88" s="103"/>
      <c r="K88" s="103"/>
    </row>
    <row r="89" spans="2:11" s="99" customFormat="1" ht="15">
      <c r="B89" s="100"/>
      <c r="C89" s="101"/>
      <c r="E89" s="102"/>
      <c r="G89" s="103"/>
      <c r="H89" s="103"/>
      <c r="I89" s="103"/>
      <c r="J89" s="103"/>
      <c r="K89" s="103"/>
    </row>
    <row r="90" spans="2:11" s="99" customFormat="1" ht="15">
      <c r="B90" s="100"/>
      <c r="C90" s="101"/>
      <c r="E90" s="102"/>
      <c r="G90" s="103"/>
      <c r="H90" s="103"/>
      <c r="I90" s="103"/>
      <c r="J90" s="103"/>
      <c r="K90" s="103"/>
    </row>
    <row r="91" spans="2:11" s="99" customFormat="1" ht="15">
      <c r="B91" s="100"/>
      <c r="C91" s="101"/>
      <c r="E91" s="102"/>
      <c r="G91" s="103"/>
      <c r="H91" s="103"/>
      <c r="I91" s="103"/>
      <c r="J91" s="103"/>
      <c r="K91" s="103"/>
    </row>
    <row r="92" spans="2:11" s="99" customFormat="1" ht="15">
      <c r="B92" s="100"/>
      <c r="C92" s="101"/>
      <c r="E92" s="102"/>
      <c r="G92" s="103"/>
      <c r="H92" s="103"/>
      <c r="I92" s="103"/>
      <c r="J92" s="103"/>
      <c r="K92" s="103"/>
    </row>
    <row r="93" spans="2:11" s="99" customFormat="1" ht="15">
      <c r="B93" s="100"/>
      <c r="C93" s="101"/>
      <c r="E93" s="102"/>
      <c r="G93" s="103"/>
      <c r="H93" s="103"/>
      <c r="I93" s="103"/>
      <c r="J93" s="103"/>
      <c r="K93" s="103"/>
    </row>
    <row r="94" spans="2:11" s="99" customFormat="1" ht="15">
      <c r="B94" s="100"/>
      <c r="C94" s="101"/>
      <c r="E94" s="102"/>
      <c r="G94" s="103"/>
      <c r="H94" s="103"/>
      <c r="I94" s="103"/>
      <c r="J94" s="103"/>
      <c r="K94" s="103"/>
    </row>
    <row r="95" spans="2:11" s="99" customFormat="1" ht="15">
      <c r="B95" s="100"/>
      <c r="C95" s="101"/>
      <c r="E95" s="102"/>
      <c r="G95" s="103"/>
      <c r="H95" s="103"/>
      <c r="I95" s="103"/>
      <c r="J95" s="103"/>
      <c r="K95" s="103"/>
    </row>
    <row r="96" spans="2:11" s="99" customFormat="1" ht="15">
      <c r="B96" s="100"/>
      <c r="C96" s="101"/>
      <c r="E96" s="102"/>
      <c r="G96" s="103"/>
      <c r="H96" s="103"/>
      <c r="I96" s="103"/>
      <c r="J96" s="103"/>
      <c r="K96" s="103"/>
    </row>
    <row r="97" spans="2:11" s="99" customFormat="1" ht="15">
      <c r="B97" s="100"/>
      <c r="C97" s="101"/>
      <c r="E97" s="102"/>
      <c r="G97" s="103"/>
      <c r="H97" s="103"/>
      <c r="I97" s="103"/>
      <c r="J97" s="103"/>
      <c r="K97" s="103"/>
    </row>
    <row r="98" spans="2:11" s="99" customFormat="1" ht="15">
      <c r="B98" s="100"/>
      <c r="C98" s="101"/>
      <c r="E98" s="102"/>
      <c r="G98" s="103"/>
      <c r="H98" s="103"/>
      <c r="I98" s="103"/>
      <c r="J98" s="103"/>
      <c r="K98" s="103"/>
    </row>
    <row r="99" spans="2:11" s="99" customFormat="1" ht="15">
      <c r="B99" s="100"/>
      <c r="C99" s="101"/>
      <c r="E99" s="102"/>
      <c r="G99" s="103"/>
      <c r="H99" s="103"/>
      <c r="I99" s="103"/>
      <c r="J99" s="103"/>
      <c r="K99" s="103"/>
    </row>
    <row r="100" spans="2:11" s="99" customFormat="1" ht="15">
      <c r="B100" s="100"/>
      <c r="C100" s="101"/>
      <c r="E100" s="102"/>
      <c r="G100" s="103"/>
      <c r="H100" s="103"/>
      <c r="I100" s="103"/>
      <c r="J100" s="103"/>
      <c r="K100" s="103"/>
    </row>
    <row r="101" spans="2:11" s="99" customFormat="1" ht="15">
      <c r="B101" s="100"/>
      <c r="C101" s="101"/>
      <c r="E101" s="102"/>
      <c r="G101" s="103"/>
      <c r="H101" s="103"/>
      <c r="I101" s="103"/>
      <c r="J101" s="103"/>
      <c r="K101" s="103"/>
    </row>
    <row r="102" spans="2:11" s="99" customFormat="1" ht="15">
      <c r="B102" s="100"/>
      <c r="C102" s="101"/>
      <c r="E102" s="102"/>
      <c r="G102" s="103"/>
      <c r="H102" s="103"/>
      <c r="I102" s="103"/>
      <c r="J102" s="103"/>
      <c r="K102" s="103"/>
    </row>
    <row r="103" spans="2:11" s="99" customFormat="1" ht="15">
      <c r="B103" s="100"/>
      <c r="C103" s="101"/>
      <c r="E103" s="102"/>
      <c r="G103" s="103"/>
      <c r="H103" s="103"/>
      <c r="I103" s="103"/>
      <c r="J103" s="103"/>
      <c r="K103" s="103"/>
    </row>
    <row r="104" spans="2:11" s="99" customFormat="1" ht="15">
      <c r="B104" s="100"/>
      <c r="C104" s="101"/>
      <c r="E104" s="102"/>
      <c r="G104" s="103"/>
      <c r="H104" s="103"/>
      <c r="I104" s="103"/>
      <c r="J104" s="103"/>
      <c r="K104" s="103"/>
    </row>
    <row r="105" spans="2:11" s="99" customFormat="1" ht="15">
      <c r="B105" s="100"/>
      <c r="C105" s="101"/>
      <c r="E105" s="102"/>
      <c r="G105" s="103"/>
      <c r="H105" s="103"/>
      <c r="I105" s="103"/>
      <c r="J105" s="103"/>
      <c r="K105" s="103"/>
    </row>
    <row r="106" spans="2:11" s="99" customFormat="1" ht="15">
      <c r="B106" s="100"/>
      <c r="C106" s="101"/>
      <c r="E106" s="102"/>
      <c r="G106" s="103"/>
      <c r="H106" s="103"/>
      <c r="I106" s="103"/>
      <c r="J106" s="103"/>
      <c r="K106" s="103"/>
    </row>
    <row r="107" spans="2:11" s="99" customFormat="1" ht="15">
      <c r="B107" s="100"/>
      <c r="C107" s="101"/>
      <c r="E107" s="102"/>
      <c r="G107" s="103"/>
      <c r="H107" s="103"/>
      <c r="I107" s="103"/>
      <c r="J107" s="103"/>
      <c r="K107" s="103"/>
    </row>
    <row r="108" spans="2:11" s="99" customFormat="1" ht="15">
      <c r="B108" s="100"/>
      <c r="C108" s="101"/>
      <c r="E108" s="102"/>
      <c r="G108" s="103"/>
      <c r="H108" s="103"/>
      <c r="I108" s="103"/>
      <c r="J108" s="103"/>
      <c r="K108" s="103"/>
    </row>
    <row r="109" spans="2:11" s="99" customFormat="1" ht="15">
      <c r="B109" s="100"/>
      <c r="C109" s="101"/>
      <c r="E109" s="102"/>
      <c r="G109" s="103"/>
      <c r="H109" s="103"/>
      <c r="I109" s="103"/>
      <c r="J109" s="103"/>
      <c r="K109" s="103"/>
    </row>
    <row r="110" spans="2:11" s="99" customFormat="1" ht="15">
      <c r="B110" s="100"/>
      <c r="C110" s="101"/>
      <c r="E110" s="102"/>
      <c r="G110" s="103"/>
      <c r="H110" s="103"/>
      <c r="I110" s="103"/>
      <c r="J110" s="103"/>
      <c r="K110" s="103"/>
    </row>
    <row r="111" spans="2:11" s="99" customFormat="1" ht="15">
      <c r="B111" s="100"/>
      <c r="C111" s="101"/>
      <c r="E111" s="102"/>
      <c r="G111" s="103"/>
      <c r="H111" s="103"/>
      <c r="I111" s="103"/>
      <c r="J111" s="103"/>
      <c r="K111" s="103"/>
    </row>
    <row r="112" spans="2:11" s="99" customFormat="1" ht="15">
      <c r="B112" s="100"/>
      <c r="C112" s="101"/>
      <c r="E112" s="102"/>
      <c r="G112" s="103"/>
      <c r="H112" s="103"/>
      <c r="I112" s="103"/>
      <c r="J112" s="103"/>
      <c r="K112" s="103"/>
    </row>
    <row r="113" spans="2:11" s="99" customFormat="1" ht="15">
      <c r="B113" s="100"/>
      <c r="C113" s="101"/>
      <c r="E113" s="102"/>
      <c r="G113" s="103"/>
      <c r="H113" s="103"/>
      <c r="I113" s="103"/>
      <c r="J113" s="103"/>
      <c r="K113" s="103"/>
    </row>
    <row r="114" spans="2:11" s="99" customFormat="1" ht="15">
      <c r="B114" s="100"/>
      <c r="C114" s="101"/>
      <c r="E114" s="102"/>
      <c r="G114" s="103"/>
      <c r="H114" s="103"/>
      <c r="I114" s="103"/>
      <c r="J114" s="103"/>
      <c r="K114" s="103"/>
    </row>
    <row r="115" spans="2:11" s="99" customFormat="1" ht="15">
      <c r="B115" s="100"/>
      <c r="C115" s="101"/>
      <c r="E115" s="102"/>
      <c r="G115" s="103"/>
      <c r="H115" s="103"/>
      <c r="I115" s="103"/>
      <c r="J115" s="103"/>
      <c r="K115" s="103"/>
    </row>
  </sheetData>
  <sheetProtection sheet="1" objects="1" scenarios="1" selectLockedCells="1"/>
  <protectedRanges>
    <protectedRange sqref="I18:I71" name="Order quantitiy and Approved order"/>
    <protectedRange sqref="D6:F14" name="Customer details"/>
  </protectedRanges>
  <mergeCells count="62">
    <mergeCell ref="B16:B17"/>
    <mergeCell ref="C16:C17"/>
    <mergeCell ref="D16:D17"/>
    <mergeCell ref="F16:F17"/>
    <mergeCell ref="D32:D38"/>
    <mergeCell ref="C32:C38"/>
    <mergeCell ref="D18:D24"/>
    <mergeCell ref="C18:C24"/>
    <mergeCell ref="D25:D31"/>
    <mergeCell ref="D63:D66"/>
    <mergeCell ref="C63:C66"/>
    <mergeCell ref="C70:C71"/>
    <mergeCell ref="D70:D71"/>
    <mergeCell ref="C56:C60"/>
    <mergeCell ref="D56:D60"/>
    <mergeCell ref="D39:D42"/>
    <mergeCell ref="C39:C42"/>
    <mergeCell ref="D43:D46"/>
    <mergeCell ref="C43:C46"/>
    <mergeCell ref="C25:C31"/>
    <mergeCell ref="G18:G24"/>
    <mergeCell ref="H18:H24"/>
    <mergeCell ref="G25:G31"/>
    <mergeCell ref="H56:H60"/>
    <mergeCell ref="H32:H38"/>
    <mergeCell ref="G39:G42"/>
    <mergeCell ref="H39:H42"/>
    <mergeCell ref="G43:G46"/>
    <mergeCell ref="H43:H46"/>
    <mergeCell ref="G32:G38"/>
    <mergeCell ref="G56:G60"/>
    <mergeCell ref="H25:H31"/>
    <mergeCell ref="J16:J17"/>
    <mergeCell ref="I16:I17"/>
    <mergeCell ref="D2:J3"/>
    <mergeCell ref="B6:C6"/>
    <mergeCell ref="B7:C7"/>
    <mergeCell ref="B8:C8"/>
    <mergeCell ref="B9:C9"/>
    <mergeCell ref="B10:C10"/>
    <mergeCell ref="B12:C12"/>
    <mergeCell ref="D6:F6"/>
    <mergeCell ref="G4:J4"/>
    <mergeCell ref="D4:E4"/>
    <mergeCell ref="G13:J13"/>
    <mergeCell ref="G14:J14"/>
    <mergeCell ref="B11:C11"/>
    <mergeCell ref="G11:K11"/>
    <mergeCell ref="E1:G1"/>
    <mergeCell ref="H1:K1"/>
    <mergeCell ref="G6:K6"/>
    <mergeCell ref="G7:K7"/>
    <mergeCell ref="G8:K8"/>
    <mergeCell ref="G9:K9"/>
    <mergeCell ref="G10:K10"/>
    <mergeCell ref="G12:K12"/>
    <mergeCell ref="D7:F7"/>
    <mergeCell ref="D8:F8"/>
    <mergeCell ref="D9:F9"/>
    <mergeCell ref="D10:F10"/>
    <mergeCell ref="D11:F11"/>
    <mergeCell ref="D12:F14"/>
  </mergeCells>
  <printOptions horizontalCentered="1"/>
  <pageMargins left="0.31496062992125984" right="0.31496062992125984" top="0.5511811023622047" bottom="0.5511811023622047" header="0.31496062992125984" footer="0.31496062992125984"/>
  <pageSetup fitToHeight="5" fitToWidth="1" horizontalDpi="600" verticalDpi="600" orientation="portrait" paperSize="9" scale="42" r:id="rId2"/>
  <headerFooter>
    <oddFooter>&amp;L&amp;F&amp;C&amp;P of &amp;N&amp;R&amp;D</oddFooter>
  </headerFooter>
  <rowBreaks count="3" manualBreakCount="3">
    <brk id="31" max="10" man="1"/>
    <brk id="51" max="10" man="1"/>
    <brk id="6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Estelle Setan</dc:creator>
  <cp:keywords/>
  <dc:description/>
  <cp:lastModifiedBy>Jacques Engelbrecht</cp:lastModifiedBy>
  <cp:lastPrinted>2020-04-14T17:14:09Z</cp:lastPrinted>
  <dcterms:created xsi:type="dcterms:W3CDTF">2020-04-13T12:19:02Z</dcterms:created>
  <dcterms:modified xsi:type="dcterms:W3CDTF">2020-04-15T14:21:46Z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7b8edb-2a8b-4186-8022-3dc6383d7ba4_Enabled">
    <vt:lpwstr>True</vt:lpwstr>
  </property>
  <property fmtid="{D5CDD505-2E9C-101B-9397-08002B2CF9AE}" pid="3" name="MSIP_Label_987b8edb-2a8b-4186-8022-3dc6383d7ba4_SiteId">
    <vt:lpwstr>1a45348f-02b4-4f9a-a7a8-7786f6dd3245</vt:lpwstr>
  </property>
  <property fmtid="{D5CDD505-2E9C-101B-9397-08002B2CF9AE}" pid="4" name="MSIP_Label_987b8edb-2a8b-4186-8022-3dc6383d7ba4_Owner">
    <vt:lpwstr>Estelle.Setan@Treasury.gov.za</vt:lpwstr>
  </property>
  <property fmtid="{D5CDD505-2E9C-101B-9397-08002B2CF9AE}" pid="5" name="MSIP_Label_987b8edb-2a8b-4186-8022-3dc6383d7ba4_SetDate">
    <vt:lpwstr>2020-04-14T16:18:16.6688459Z</vt:lpwstr>
  </property>
  <property fmtid="{D5CDD505-2E9C-101B-9397-08002B2CF9AE}" pid="6" name="MSIP_Label_987b8edb-2a8b-4186-8022-3dc6383d7ba4_Name">
    <vt:lpwstr>NT Public</vt:lpwstr>
  </property>
  <property fmtid="{D5CDD505-2E9C-101B-9397-08002B2CF9AE}" pid="7" name="MSIP_Label_987b8edb-2a8b-4186-8022-3dc6383d7ba4_Application">
    <vt:lpwstr>Microsoft Azure Information Protection</vt:lpwstr>
  </property>
  <property fmtid="{D5CDD505-2E9C-101B-9397-08002B2CF9AE}" pid="8" name="MSIP_Label_987b8edb-2a8b-4186-8022-3dc6383d7ba4_ActionId">
    <vt:lpwstr>ac85e77a-c04e-4fda-9901-16181a8c5939</vt:lpwstr>
  </property>
  <property fmtid="{D5CDD505-2E9C-101B-9397-08002B2CF9AE}" pid="9" name="MSIP_Label_987b8edb-2a8b-4186-8022-3dc6383d7ba4_Extended_MSFT_Method">
    <vt:lpwstr>Manual</vt:lpwstr>
  </property>
  <property fmtid="{D5CDD505-2E9C-101B-9397-08002B2CF9AE}" pid="10" name="Sensitivity">
    <vt:lpwstr>NT Public</vt:lpwstr>
  </property>
</Properties>
</file>